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YGAN\Fereshteh\Office\ساعت کار نیرو ها\کارگران ساده\"/>
    </mc:Choice>
  </mc:AlternateContent>
  <xr:revisionPtr revIDLastSave="0" documentId="13_ncr:1_{1AAC9038-D3D2-4E9A-B50C-9995006B618E}" xr6:coauthVersionLast="47" xr6:coauthVersionMax="47" xr10:uidLastSave="{00000000-0000-0000-0000-000000000000}"/>
  <bookViews>
    <workbookView xWindow="5760" yWindow="3360" windowWidth="17280" windowHeight="8880" xr2:uid="{34D4A5CC-3D5F-4C3C-889A-4B4208AB2A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43" i="1" l="1"/>
  <c r="I43" i="1"/>
  <c r="C43" i="1" l="1"/>
  <c r="M34" i="1"/>
  <c r="N34" i="1"/>
  <c r="I34" i="1"/>
  <c r="J34" i="1"/>
  <c r="I5" i="1" l="1"/>
  <c r="D36" i="1"/>
  <c r="C41" i="1" s="1"/>
  <c r="C36" i="1"/>
  <c r="N35" i="1"/>
  <c r="M35" i="1"/>
  <c r="J35" i="1"/>
  <c r="I35" i="1"/>
  <c r="N33" i="1"/>
  <c r="M33" i="1"/>
  <c r="J33" i="1"/>
  <c r="I33" i="1"/>
  <c r="N32" i="1"/>
  <c r="M32" i="1"/>
  <c r="J32" i="1"/>
  <c r="I32" i="1"/>
  <c r="N31" i="1"/>
  <c r="M31" i="1"/>
  <c r="J31" i="1"/>
  <c r="I31" i="1"/>
  <c r="N30" i="1"/>
  <c r="M30" i="1"/>
  <c r="J30" i="1"/>
  <c r="I30" i="1"/>
  <c r="N29" i="1"/>
  <c r="M29" i="1"/>
  <c r="J29" i="1"/>
  <c r="I29" i="1"/>
  <c r="N28" i="1"/>
  <c r="M28" i="1"/>
  <c r="J28" i="1"/>
  <c r="I28" i="1"/>
  <c r="N27" i="1"/>
  <c r="M27" i="1"/>
  <c r="J27" i="1"/>
  <c r="I27" i="1"/>
  <c r="N26" i="1"/>
  <c r="M26" i="1"/>
  <c r="J26" i="1"/>
  <c r="I26" i="1"/>
  <c r="N25" i="1"/>
  <c r="M25" i="1"/>
  <c r="J25" i="1"/>
  <c r="I25" i="1"/>
  <c r="N24" i="1"/>
  <c r="M24" i="1"/>
  <c r="J24" i="1"/>
  <c r="I24" i="1"/>
  <c r="N23" i="1"/>
  <c r="M23" i="1"/>
  <c r="J23" i="1"/>
  <c r="I23" i="1"/>
  <c r="N22" i="1"/>
  <c r="M22" i="1"/>
  <c r="J22" i="1"/>
  <c r="I22" i="1"/>
  <c r="N21" i="1"/>
  <c r="M21" i="1"/>
  <c r="J21" i="1"/>
  <c r="I21" i="1"/>
  <c r="N20" i="1"/>
  <c r="M20" i="1"/>
  <c r="J20" i="1"/>
  <c r="I20" i="1"/>
  <c r="N19" i="1"/>
  <c r="M19" i="1"/>
  <c r="J19" i="1"/>
  <c r="I19" i="1"/>
  <c r="N18" i="1"/>
  <c r="M18" i="1"/>
  <c r="J18" i="1"/>
  <c r="I18" i="1"/>
  <c r="N17" i="1"/>
  <c r="M17" i="1"/>
  <c r="J17" i="1"/>
  <c r="I17" i="1"/>
  <c r="N16" i="1"/>
  <c r="M16" i="1"/>
  <c r="J16" i="1"/>
  <c r="I16" i="1"/>
  <c r="N15" i="1"/>
  <c r="M15" i="1"/>
  <c r="J15" i="1"/>
  <c r="I15" i="1"/>
  <c r="N14" i="1"/>
  <c r="M14" i="1"/>
  <c r="J14" i="1"/>
  <c r="I14" i="1"/>
  <c r="N13" i="1"/>
  <c r="M13" i="1"/>
  <c r="J13" i="1"/>
  <c r="I13" i="1"/>
  <c r="N12" i="1"/>
  <c r="M12" i="1"/>
  <c r="J12" i="1"/>
  <c r="I12" i="1"/>
  <c r="N11" i="1"/>
  <c r="M11" i="1"/>
  <c r="J11" i="1"/>
  <c r="I11" i="1"/>
  <c r="N10" i="1"/>
  <c r="M10" i="1"/>
  <c r="J10" i="1"/>
  <c r="I10" i="1"/>
  <c r="N9" i="1"/>
  <c r="M9" i="1"/>
  <c r="J9" i="1"/>
  <c r="I9" i="1"/>
  <c r="N8" i="1"/>
  <c r="M8" i="1"/>
  <c r="J8" i="1"/>
  <c r="I8" i="1"/>
  <c r="N7" i="1"/>
  <c r="M7" i="1"/>
  <c r="J7" i="1"/>
  <c r="I7" i="1"/>
  <c r="N6" i="1"/>
  <c r="M6" i="1"/>
  <c r="J6" i="1"/>
  <c r="I6" i="1"/>
  <c r="N5" i="1"/>
  <c r="M5" i="1"/>
  <c r="J5" i="1"/>
  <c r="C42" i="1" l="1"/>
  <c r="C44" i="1" s="1"/>
  <c r="N36" i="1"/>
  <c r="M41" i="1" s="1"/>
  <c r="I36" i="1"/>
  <c r="M36" i="1"/>
  <c r="J36" i="1"/>
  <c r="I41" i="1" s="1"/>
  <c r="I42" i="1" l="1"/>
  <c r="I44" i="1" s="1"/>
  <c r="M42" i="1"/>
  <c r="M44" i="1" s="1"/>
</calcChain>
</file>

<file path=xl/sharedStrings.xml><?xml version="1.0" encoding="utf-8"?>
<sst xmlns="http://schemas.openxmlformats.org/spreadsheetml/2006/main" count="133" uniqueCount="73">
  <si>
    <t>تاریخ</t>
  </si>
  <si>
    <t>حضور</t>
  </si>
  <si>
    <t>اضافه کاری</t>
  </si>
  <si>
    <t>احمد</t>
  </si>
  <si>
    <t>مجموع</t>
  </si>
  <si>
    <t>ساعت به روز اضافه کار</t>
  </si>
  <si>
    <t>مجموع روزها</t>
  </si>
  <si>
    <t>روز مزد</t>
  </si>
  <si>
    <t>مبلغ</t>
  </si>
  <si>
    <t>1405/04/01</t>
  </si>
  <si>
    <t>1405/04/02</t>
  </si>
  <si>
    <t>1405/04/03</t>
  </si>
  <si>
    <t>1405/04/04</t>
  </si>
  <si>
    <t>1405/04/05</t>
  </si>
  <si>
    <t>1405/04/06</t>
  </si>
  <si>
    <t>1405/04/07</t>
  </si>
  <si>
    <t>1405/04/08</t>
  </si>
  <si>
    <t>1405/04/09</t>
  </si>
  <si>
    <t>1405/04/10</t>
  </si>
  <si>
    <t>1405/04/11</t>
  </si>
  <si>
    <t>1405/04/12</t>
  </si>
  <si>
    <t>1405/04/13</t>
  </si>
  <si>
    <t>1405/04/14</t>
  </si>
  <si>
    <t>1405/04/15</t>
  </si>
  <si>
    <t>1405/04/16</t>
  </si>
  <si>
    <t>1405/04/17</t>
  </si>
  <si>
    <t>1405/04/18</t>
  </si>
  <si>
    <t>1405/04/19</t>
  </si>
  <si>
    <t>1405/04/20</t>
  </si>
  <si>
    <t>1405/04/21</t>
  </si>
  <si>
    <t>1405/04/22</t>
  </si>
  <si>
    <t>1405/04/23</t>
  </si>
  <si>
    <t>1405/04/24</t>
  </si>
  <si>
    <t>1405/04/25</t>
  </si>
  <si>
    <t>1405/04/26</t>
  </si>
  <si>
    <t>1405/04/27</t>
  </si>
  <si>
    <t>1405/04/28</t>
  </si>
  <si>
    <t>1405/04/29</t>
  </si>
  <si>
    <t>1405/04/30</t>
  </si>
  <si>
    <t>1405/04/31</t>
  </si>
  <si>
    <t>1405/05/01</t>
  </si>
  <si>
    <t>1405/05/02</t>
  </si>
  <si>
    <t>1405/05/03</t>
  </si>
  <si>
    <t>1405/05/04</t>
  </si>
  <si>
    <t>1405/05/05</t>
  </si>
  <si>
    <t>1405/05/06</t>
  </si>
  <si>
    <t>1405/05/07</t>
  </si>
  <si>
    <t>1405/05/08</t>
  </si>
  <si>
    <t>1405/05/09</t>
  </si>
  <si>
    <t>1405/05/10</t>
  </si>
  <si>
    <t>1405/05/11</t>
  </si>
  <si>
    <t>1405/05/12</t>
  </si>
  <si>
    <t>1405/05/13</t>
  </si>
  <si>
    <t>1405/05/14</t>
  </si>
  <si>
    <t>1405/05/15</t>
  </si>
  <si>
    <t>1405/05/16</t>
  </si>
  <si>
    <t>1405/05/17</t>
  </si>
  <si>
    <t>1405/05/18</t>
  </si>
  <si>
    <t>1405/05/19</t>
  </si>
  <si>
    <t>1405/05/20</t>
  </si>
  <si>
    <t>1405/05/21</t>
  </si>
  <si>
    <t>1405/05/22</t>
  </si>
  <si>
    <t>1405/05/23</t>
  </si>
  <si>
    <t>1405/05/24</t>
  </si>
  <si>
    <t>1405/05/25</t>
  </si>
  <si>
    <t>1405/05/26</t>
  </si>
  <si>
    <t>1405/05/27</t>
  </si>
  <si>
    <t>1405/05/28</t>
  </si>
  <si>
    <t>1405/05/29</t>
  </si>
  <si>
    <t>1405/05/30</t>
  </si>
  <si>
    <t>1405/05/31</t>
  </si>
  <si>
    <t>در میان</t>
  </si>
  <si>
    <t>ریکروا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</si>
</sst>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19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164" fontId="2" fillId="0" borderId="26" xfId="0" applyNumberFormat="1" applyFont="1" applyFill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20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6C3FB-D48E-43EE-823F-2030F96B9ADC}">
  <dimension ref="B1:N89"/>
  <sheetViews>
    <sheetView rightToLeft="1" tabSelected="1" topLeftCell="A30" zoomScale="80" zoomScaleNormal="85" workbookViewId="0">
      <selection activeCell="J46" sqref="J46"/>
    </sheetView>
  </sheetViews>
  <sheetFormatPr defaultRowHeight="16.8" x14ac:dyDescent="0.3"/>
  <cols>
    <col min="1" max="1" width="8.88671875" style="6"/>
    <col min="2" max="2" width="9.6640625" style="6" bestFit="1" customWidth="1"/>
    <col min="3" max="3" width="4.6640625" style="6" bestFit="1" customWidth="1"/>
    <col min="4" max="4" width="8.109375" style="6" bestFit="1" customWidth="1"/>
    <col min="5" max="7" width="8.88671875" style="6"/>
    <col min="8" max="8" width="10.21875" style="6" bestFit="1" customWidth="1"/>
    <col min="9" max="11" width="8.88671875" style="6"/>
    <col min="12" max="12" width="10.21875" style="6" bestFit="1" customWidth="1"/>
    <col min="13" max="16384" width="8.88671875" style="6"/>
  </cols>
  <sheetData>
    <row r="1" spans="2:14" ht="17.399999999999999" thickBot="1" x14ac:dyDescent="0.35"/>
    <row r="2" spans="2:14" ht="17.399999999999999" thickBot="1" x14ac:dyDescent="0.35">
      <c r="B2" s="29"/>
      <c r="C2" s="30"/>
      <c r="D2" s="31"/>
      <c r="F2" s="32"/>
      <c r="H2" s="29" t="s">
        <v>71</v>
      </c>
      <c r="I2" s="42"/>
      <c r="J2" s="43"/>
      <c r="L2" s="29" t="s">
        <v>72</v>
      </c>
      <c r="M2" s="42"/>
      <c r="N2" s="43"/>
    </row>
    <row r="3" spans="2:14" x14ac:dyDescent="0.3">
      <c r="B3" s="34" t="s">
        <v>0</v>
      </c>
      <c r="C3" s="27" t="s">
        <v>3</v>
      </c>
      <c r="D3" s="28"/>
      <c r="F3" s="33"/>
      <c r="H3" s="40" t="s">
        <v>0</v>
      </c>
      <c r="I3" s="27" t="s">
        <v>3</v>
      </c>
      <c r="J3" s="28"/>
      <c r="L3" s="40" t="s">
        <v>0</v>
      </c>
      <c r="M3" s="27" t="s">
        <v>3</v>
      </c>
      <c r="N3" s="28"/>
    </row>
    <row r="4" spans="2:14" ht="17.399999999999999" thickBot="1" x14ac:dyDescent="0.35">
      <c r="B4" s="35"/>
      <c r="C4" s="10" t="s">
        <v>1</v>
      </c>
      <c r="D4" s="11" t="s">
        <v>2</v>
      </c>
      <c r="F4" s="33"/>
      <c r="H4" s="41"/>
      <c r="I4" s="13" t="s">
        <v>1</v>
      </c>
      <c r="J4" s="14" t="s">
        <v>2</v>
      </c>
      <c r="L4" s="41"/>
      <c r="M4" s="13" t="s">
        <v>1</v>
      </c>
      <c r="N4" s="14" t="s">
        <v>2</v>
      </c>
    </row>
    <row r="5" spans="2:14" x14ac:dyDescent="0.3">
      <c r="B5" s="15" t="s">
        <v>40</v>
      </c>
      <c r="C5" s="7">
        <v>1</v>
      </c>
      <c r="D5" s="8"/>
      <c r="F5" s="9">
        <v>0.5</v>
      </c>
      <c r="H5" s="15" t="s">
        <v>9</v>
      </c>
      <c r="I5" s="7">
        <f>IF(C5=0,0,IF(F5=0.5,0.5,IF(F5=1,1,0)))</f>
        <v>0.5</v>
      </c>
      <c r="J5" s="8">
        <f>IF(D5=0,0,IF(F5=0.5,D5/2,IF(F5=1,D5,0)))</f>
        <v>0</v>
      </c>
      <c r="L5" s="15" t="s">
        <v>9</v>
      </c>
      <c r="M5" s="7">
        <f>IF(C5=0,0,IF(F5=0.5,0.5,IF(F5=2,1,0)))</f>
        <v>0.5</v>
      </c>
      <c r="N5" s="8">
        <f>IF(D5=0,0,IF(F5=0.5,D5/2,IF(F5=2,D5,0)))</f>
        <v>0</v>
      </c>
    </row>
    <row r="6" spans="2:14" s="51" customFormat="1" x14ac:dyDescent="0.3">
      <c r="B6" s="48" t="s">
        <v>41</v>
      </c>
      <c r="C6" s="49">
        <v>1</v>
      </c>
      <c r="D6" s="50"/>
      <c r="F6" s="52">
        <v>0.5</v>
      </c>
      <c r="H6" s="48" t="s">
        <v>10</v>
      </c>
      <c r="I6" s="49">
        <f>IF(C6=0,0,IF(F6=0.5,0.5,IF(F6=1,1,0)))</f>
        <v>0.5</v>
      </c>
      <c r="J6" s="50">
        <f>IF(D6=0,0,IF(F6=0.5,D6/2,IF(F6=1,D6,0)))</f>
        <v>0</v>
      </c>
      <c r="L6" s="48" t="s">
        <v>10</v>
      </c>
      <c r="M6" s="49">
        <f>IF(C6=0,0,IF(F6=0.5,0.5,IF(F6=2,1,0)))</f>
        <v>0.5</v>
      </c>
      <c r="N6" s="50">
        <f>IF(D6=0,0,IF(F6=0.5,D6/2,IF(F6=2,D6,0)))</f>
        <v>0</v>
      </c>
    </row>
    <row r="7" spans="2:14" x14ac:dyDescent="0.3">
      <c r="B7" s="16" t="s">
        <v>42</v>
      </c>
      <c r="C7" s="13">
        <v>1</v>
      </c>
      <c r="D7" s="14"/>
      <c r="F7" s="17">
        <v>0.5</v>
      </c>
      <c r="H7" s="16" t="s">
        <v>11</v>
      </c>
      <c r="I7" s="13">
        <f>IF(C7=0,0,IF(F7=0.5,0.5,IF(F7=1,1,0)))</f>
        <v>0.5</v>
      </c>
      <c r="J7" s="14">
        <f>IF(D7=0,0,IF(F7=0.5,D7/2,IF(F7=1,D7,0)))</f>
        <v>0</v>
      </c>
      <c r="L7" s="16" t="s">
        <v>11</v>
      </c>
      <c r="M7" s="13">
        <f>IF(C7=0,0,IF(F7=0.5,0.5,IF(F7=2,1,0)))</f>
        <v>0.5</v>
      </c>
      <c r="N7" s="14">
        <f>IF(D7=0,0,IF(F7=0.5,D7/2,IF(F7=2,D7,0)))</f>
        <v>0</v>
      </c>
    </row>
    <row r="8" spans="2:14" x14ac:dyDescent="0.3">
      <c r="B8" s="16" t="s">
        <v>43</v>
      </c>
      <c r="C8" s="13">
        <v>1</v>
      </c>
      <c r="D8" s="14"/>
      <c r="F8" s="17">
        <v>0.5</v>
      </c>
      <c r="H8" s="16" t="s">
        <v>12</v>
      </c>
      <c r="I8" s="13">
        <f>IF(C8=0,0,IF(F8=0.5,0.5,IF(F8=1,1,0)))</f>
        <v>0.5</v>
      </c>
      <c r="J8" s="14">
        <f>IF(D8=0,0,IF(F8=0.5,D8/2,IF(F8=1,D8,0)))</f>
        <v>0</v>
      </c>
      <c r="L8" s="16" t="s">
        <v>12</v>
      </c>
      <c r="M8" s="13">
        <f>IF(C8=0,0,IF(F8=0.5,0.5,IF(F8=2,1,0)))</f>
        <v>0.5</v>
      </c>
      <c r="N8" s="14">
        <f>IF(D8=0,0,IF(F8=0.5,D8/2,IF(F8=2,D8,0)))</f>
        <v>0</v>
      </c>
    </row>
    <row r="9" spans="2:14" x14ac:dyDescent="0.3">
      <c r="B9" s="16" t="s">
        <v>44</v>
      </c>
      <c r="C9" s="13">
        <v>1</v>
      </c>
      <c r="D9" s="14"/>
      <c r="F9" s="17">
        <v>0.5</v>
      </c>
      <c r="H9" s="16" t="s">
        <v>13</v>
      </c>
      <c r="I9" s="13">
        <f>IF(C9=0,0,IF(F9=0.5,0.5,IF(F9=1,1,0)))</f>
        <v>0.5</v>
      </c>
      <c r="J9" s="14">
        <f>IF(D9=0,0,IF(F9=0.5,D9/2,IF(F9=1,D9,0)))</f>
        <v>0</v>
      </c>
      <c r="L9" s="16" t="s">
        <v>13</v>
      </c>
      <c r="M9" s="13">
        <f>IF(C9=0,0,IF(F9=0.5,0.5,IF(F9=2,1,0)))</f>
        <v>0.5</v>
      </c>
      <c r="N9" s="14">
        <f>IF(D9=0,0,IF(F9=0.5,D9/2,IF(F9=2,D9,0)))</f>
        <v>0</v>
      </c>
    </row>
    <row r="10" spans="2:14" s="3" customFormat="1" x14ac:dyDescent="0.3">
      <c r="B10" s="4" t="s">
        <v>45</v>
      </c>
      <c r="C10" s="1">
        <v>1</v>
      </c>
      <c r="D10" s="2"/>
      <c r="F10" s="5">
        <v>0.5</v>
      </c>
      <c r="H10" s="4" t="s">
        <v>14</v>
      </c>
      <c r="I10" s="1">
        <f>IF(C10=0,0,IF(F10=0.5,0.5,IF(F10=1,1,0)))</f>
        <v>0.5</v>
      </c>
      <c r="J10" s="2">
        <f>IF(D10=0,0,IF(F10=0.5,D10/2,IF(F10=1,D10,0)))</f>
        <v>0</v>
      </c>
      <c r="L10" s="4" t="s">
        <v>14</v>
      </c>
      <c r="M10" s="1">
        <f>IF(C10=0,0,IF(F10=0.5,0.5,IF(F10=2,1,0)))</f>
        <v>0.5</v>
      </c>
      <c r="N10" s="2">
        <f>IF(D10=0,0,IF(F10=0.5,D10/2,IF(F10=2,D10,0)))</f>
        <v>0</v>
      </c>
    </row>
    <row r="11" spans="2:14" x14ac:dyDescent="0.3">
      <c r="B11" s="16" t="s">
        <v>46</v>
      </c>
      <c r="C11" s="13">
        <v>1</v>
      </c>
      <c r="D11" s="14"/>
      <c r="F11" s="17">
        <v>0.5</v>
      </c>
      <c r="H11" s="16" t="s">
        <v>15</v>
      </c>
      <c r="I11" s="13">
        <f>IF(C11=0,0,IF(F11=0.5,0.5,IF(F11=1,1,0)))</f>
        <v>0.5</v>
      </c>
      <c r="J11" s="14">
        <f>IF(D11=0,0,IF(F11=0.5,D11/2,IF(F11=1,D11,0)))</f>
        <v>0</v>
      </c>
      <c r="L11" s="16" t="s">
        <v>15</v>
      </c>
      <c r="M11" s="13">
        <f>IF(C11=0,0,IF(F11=0.5,0.5,IF(F11=2,1,0)))</f>
        <v>0.5</v>
      </c>
      <c r="N11" s="14">
        <f>IF(D11=0,0,IF(F11=0.5,D11/2,IF(F11=2,D11,0)))</f>
        <v>0</v>
      </c>
    </row>
    <row r="12" spans="2:14" s="3" customFormat="1" x14ac:dyDescent="0.3">
      <c r="B12" s="4" t="s">
        <v>47</v>
      </c>
      <c r="C12" s="1">
        <v>1</v>
      </c>
      <c r="D12" s="2"/>
      <c r="F12" s="5">
        <v>0.5</v>
      </c>
      <c r="H12" s="4" t="s">
        <v>16</v>
      </c>
      <c r="I12" s="1">
        <f>IF(C12=0,0,IF(F12=0.5,0.5,IF(F12=1,1,0)))</f>
        <v>0.5</v>
      </c>
      <c r="J12" s="2">
        <f>IF(D12=0,0,IF(F12=0.5,D12/2,IF(F12=1,D12,0)))</f>
        <v>0</v>
      </c>
      <c r="L12" s="4" t="s">
        <v>16</v>
      </c>
      <c r="M12" s="1">
        <f>IF(C12=0,0,IF(F12=0.5,0.5,IF(F12=2,1,0)))</f>
        <v>0.5</v>
      </c>
      <c r="N12" s="2">
        <f>IF(D12=0,0,IF(F12=0.5,D12/2,IF(F12=2,D12,0)))</f>
        <v>0</v>
      </c>
    </row>
    <row r="13" spans="2:14" s="51" customFormat="1" x14ac:dyDescent="0.3">
      <c r="B13" s="48" t="s">
        <v>48</v>
      </c>
      <c r="C13" s="49">
        <v>1</v>
      </c>
      <c r="D13" s="50"/>
      <c r="F13" s="52">
        <v>0.5</v>
      </c>
      <c r="H13" s="48" t="s">
        <v>17</v>
      </c>
      <c r="I13" s="49">
        <f>IF(C13=0,0,IF(F13=0.5,0.5,IF(F13=1,1,0)))</f>
        <v>0.5</v>
      </c>
      <c r="J13" s="50">
        <f>IF(D13=0,0,IF(F13=0.5,D13/2,IF(F13=1,D13,0)))</f>
        <v>0</v>
      </c>
      <c r="L13" s="48" t="s">
        <v>17</v>
      </c>
      <c r="M13" s="49">
        <f>IF(C13=0,0,IF(F13=0.5,0.5,IF(F13=2,1,0)))</f>
        <v>0.5</v>
      </c>
      <c r="N13" s="50">
        <f>IF(D13=0,0,IF(F13=0.5,D13/2,IF(F13=2,D13,0)))</f>
        <v>0</v>
      </c>
    </row>
    <row r="14" spans="2:14" x14ac:dyDescent="0.3">
      <c r="B14" s="16" t="s">
        <v>49</v>
      </c>
      <c r="C14" s="13">
        <v>1</v>
      </c>
      <c r="D14" s="14"/>
      <c r="F14" s="17">
        <v>0.5</v>
      </c>
      <c r="H14" s="16" t="s">
        <v>18</v>
      </c>
      <c r="I14" s="13">
        <f>IF(C14=0,0,IF(F14=0.5,0.5,IF(F14=1,1,0)))</f>
        <v>0.5</v>
      </c>
      <c r="J14" s="14">
        <f>IF(D14=0,0,IF(F14=0.5,D14/2,IF(F14=1,D14,0)))</f>
        <v>0</v>
      </c>
      <c r="L14" s="16" t="s">
        <v>18</v>
      </c>
      <c r="M14" s="13">
        <f>IF(C14=0,0,IF(F14=0.5,0.5,IF(F14=2,1,0)))</f>
        <v>0.5</v>
      </c>
      <c r="N14" s="14">
        <f>IF(D14=0,0,IF(F14=0.5,D14/2,IF(F14=2,D14,0)))</f>
        <v>0</v>
      </c>
    </row>
    <row r="15" spans="2:14" x14ac:dyDescent="0.3">
      <c r="B15" s="16" t="s">
        <v>50</v>
      </c>
      <c r="C15" s="13">
        <v>1</v>
      </c>
      <c r="D15" s="14"/>
      <c r="F15" s="17">
        <v>2</v>
      </c>
      <c r="H15" s="16" t="s">
        <v>19</v>
      </c>
      <c r="I15" s="13">
        <f>IF(C15=0,0,IF(F15=0.5,0.5,IF(F15=1,1,0)))</f>
        <v>0</v>
      </c>
      <c r="J15" s="14">
        <f>IF(D15=0,0,IF(F15=0.5,D15/2,IF(F15=1,D15,0)))</f>
        <v>0</v>
      </c>
      <c r="L15" s="16" t="s">
        <v>19</v>
      </c>
      <c r="M15" s="13">
        <f>IF(C15=0,0,IF(F15=0.5,0.5,IF(F15=2,1,0)))</f>
        <v>1</v>
      </c>
      <c r="N15" s="14">
        <f>IF(D15=0,0,IF(F15=0.5,D15/2,IF(F15=2,D15,0)))</f>
        <v>0</v>
      </c>
    </row>
    <row r="16" spans="2:14" x14ac:dyDescent="0.3">
      <c r="B16" s="16" t="s">
        <v>51</v>
      </c>
      <c r="C16" s="13">
        <v>1</v>
      </c>
      <c r="D16" s="14"/>
      <c r="F16" s="17">
        <v>0.5</v>
      </c>
      <c r="H16" s="16" t="s">
        <v>20</v>
      </c>
      <c r="I16" s="13">
        <f>IF(C16=0,0,IF(F16=0.5,0.5,IF(F16=1,1,0)))</f>
        <v>0.5</v>
      </c>
      <c r="J16" s="14">
        <f>IF(D16=0,0,IF(F16=0.5,D16/2,IF(F16=1,D16,0)))</f>
        <v>0</v>
      </c>
      <c r="L16" s="16" t="s">
        <v>20</v>
      </c>
      <c r="M16" s="13">
        <f>IF(C16=0,0,IF(F16=0.5,0.5,IF(F16=2,1,0)))</f>
        <v>0.5</v>
      </c>
      <c r="N16" s="14">
        <f>IF(D16=0,0,IF(F16=0.5,D16/2,IF(F16=2,D16,0)))</f>
        <v>0</v>
      </c>
    </row>
    <row r="17" spans="2:14" s="3" customFormat="1" x14ac:dyDescent="0.3">
      <c r="B17" s="4" t="s">
        <v>52</v>
      </c>
      <c r="C17" s="1">
        <v>1</v>
      </c>
      <c r="D17" s="2"/>
      <c r="F17" s="5">
        <v>0.5</v>
      </c>
      <c r="H17" s="4" t="s">
        <v>21</v>
      </c>
      <c r="I17" s="1">
        <f>IF(C17=0,0,IF(F17=0.5,0.5,IF(F17=1,1,0)))</f>
        <v>0.5</v>
      </c>
      <c r="J17" s="2">
        <f>IF(D17=0,0,IF(F17=0.5,D17/2,IF(F17=1,D17,0)))</f>
        <v>0</v>
      </c>
      <c r="L17" s="4" t="s">
        <v>21</v>
      </c>
      <c r="M17" s="1">
        <f>IF(C17=0,0,IF(F17=0.5,0.5,IF(F17=2,1,0)))</f>
        <v>0.5</v>
      </c>
      <c r="N17" s="2">
        <f>IF(D17=0,0,IF(F17=0.5,D17/2,IF(F17=2,D17,0)))</f>
        <v>0</v>
      </c>
    </row>
    <row r="18" spans="2:14" x14ac:dyDescent="0.3">
      <c r="B18" s="16" t="s">
        <v>53</v>
      </c>
      <c r="C18" s="13">
        <v>1</v>
      </c>
      <c r="D18" s="14">
        <v>1.25</v>
      </c>
      <c r="F18" s="17">
        <v>0.5</v>
      </c>
      <c r="H18" s="16" t="s">
        <v>22</v>
      </c>
      <c r="I18" s="13">
        <f>IF(C18=0,0,IF(F18=0.5,0.5,IF(F18=1,1,0)))</f>
        <v>0.5</v>
      </c>
      <c r="J18" s="14">
        <f>IF(D18=0,0,IF(F18=0.5,D18/2,IF(F18=1,D18,0)))</f>
        <v>0.625</v>
      </c>
      <c r="L18" s="16" t="s">
        <v>22</v>
      </c>
      <c r="M18" s="13">
        <f>IF(C18=0,0,IF(F18=0.5,0.5,IF(F18=2,1,0)))</f>
        <v>0.5</v>
      </c>
      <c r="N18" s="14">
        <f>IF(D18=0,0,IF(F18=0.5,D18/2,IF(F18=2,D18,0)))</f>
        <v>0.625</v>
      </c>
    </row>
    <row r="19" spans="2:14" x14ac:dyDescent="0.3">
      <c r="B19" s="16" t="s">
        <v>54</v>
      </c>
      <c r="C19" s="13">
        <v>1</v>
      </c>
      <c r="D19" s="14"/>
      <c r="F19" s="17">
        <v>0.5</v>
      </c>
      <c r="H19" s="16" t="s">
        <v>23</v>
      </c>
      <c r="I19" s="13">
        <f>IF(C19=0,0,IF(F19=0.5,0.5,IF(F19=1,1,0)))</f>
        <v>0.5</v>
      </c>
      <c r="J19" s="14">
        <f>IF(D19=0,0,IF(F19=0.5,D19/2,IF(F19=1,D19,0)))</f>
        <v>0</v>
      </c>
      <c r="L19" s="16" t="s">
        <v>23</v>
      </c>
      <c r="M19" s="13">
        <f>IF(C19=0,0,IF(F19=0.5,0.5,IF(F19=2,1,0)))</f>
        <v>0.5</v>
      </c>
      <c r="N19" s="14">
        <f>IF(D19=0,0,IF(F19=0.5,D19/2,IF(F19=2,D19,0)))</f>
        <v>0</v>
      </c>
    </row>
    <row r="20" spans="2:14" s="51" customFormat="1" x14ac:dyDescent="0.3">
      <c r="B20" s="48" t="s">
        <v>55</v>
      </c>
      <c r="C20" s="49">
        <v>1</v>
      </c>
      <c r="D20" s="50"/>
      <c r="F20" s="52">
        <v>0.5</v>
      </c>
      <c r="H20" s="48" t="s">
        <v>24</v>
      </c>
      <c r="I20" s="49">
        <f>IF(C20=0,0,IF(F20=0.5,0.5,IF(F20=1,1,0)))</f>
        <v>0.5</v>
      </c>
      <c r="J20" s="50">
        <f>IF(D20=0,0,IF(F20=0.5,D20/2,IF(F20=1,D20,0)))</f>
        <v>0</v>
      </c>
      <c r="L20" s="48" t="s">
        <v>24</v>
      </c>
      <c r="M20" s="49">
        <f>IF(C20=0,0,IF(F20=0.5,0.5,IF(F20=2,1,0)))</f>
        <v>0.5</v>
      </c>
      <c r="N20" s="50">
        <f>IF(D20=0,0,IF(F20=0.5,D20/2,IF(F20=2,D20,0)))</f>
        <v>0</v>
      </c>
    </row>
    <row r="21" spans="2:14" x14ac:dyDescent="0.3">
      <c r="B21" s="16" t="s">
        <v>56</v>
      </c>
      <c r="C21" s="13">
        <v>1</v>
      </c>
      <c r="D21" s="14"/>
      <c r="F21" s="17">
        <v>0.5</v>
      </c>
      <c r="H21" s="16" t="s">
        <v>25</v>
      </c>
      <c r="I21" s="13">
        <f>IF(C21=0,0,IF(F21=0.5,0.5,IF(F21=1,1,0)))</f>
        <v>0.5</v>
      </c>
      <c r="J21" s="14">
        <f>IF(D21=0,0,IF(F21=0.5,D21/2,IF(F21=1,D21,0)))</f>
        <v>0</v>
      </c>
      <c r="L21" s="16" t="s">
        <v>25</v>
      </c>
      <c r="M21" s="13">
        <f>IF(C21=0,0,IF(F21=0.5,0.5,IF(F21=2,1,0)))</f>
        <v>0.5</v>
      </c>
      <c r="N21" s="14">
        <f>IF(D21=0,0,IF(F21=0.5,D21/2,IF(F21=2,D21,0)))</f>
        <v>0</v>
      </c>
    </row>
    <row r="22" spans="2:14" x14ac:dyDescent="0.3">
      <c r="B22" s="16" t="s">
        <v>57</v>
      </c>
      <c r="C22" s="13"/>
      <c r="D22" s="14"/>
      <c r="F22" s="17"/>
      <c r="H22" s="16" t="s">
        <v>26</v>
      </c>
      <c r="I22" s="13">
        <f>IF(C22=0,0,IF(F22=0.5,0.5,IF(F22=1,1,0)))</f>
        <v>0</v>
      </c>
      <c r="J22" s="14">
        <f>IF(D22=0,0,IF(F22=0.5,D22/2,IF(F22=1,D22,0)))</f>
        <v>0</v>
      </c>
      <c r="L22" s="16" t="s">
        <v>26</v>
      </c>
      <c r="M22" s="13">
        <f>IF(C22=0,0,IF(F22=0.5,0.5,IF(F22=2,1,0)))</f>
        <v>0</v>
      </c>
      <c r="N22" s="14">
        <f>IF(D22=0,0,IF(F22=0.5,D22/2,IF(F22=2,D22,0)))</f>
        <v>0</v>
      </c>
    </row>
    <row r="23" spans="2:14" x14ac:dyDescent="0.3">
      <c r="B23" s="16" t="s">
        <v>58</v>
      </c>
      <c r="C23" s="13"/>
      <c r="D23" s="14"/>
      <c r="F23" s="17"/>
      <c r="H23" s="16" t="s">
        <v>27</v>
      </c>
      <c r="I23" s="13">
        <f>IF(C23=0,0,IF(F23=0.5,0.5,IF(F23=1,1,0)))</f>
        <v>0</v>
      </c>
      <c r="J23" s="14">
        <f>IF(D23=0,0,IF(F23=0.5,D23/2,IF(F23=1,D23,0)))</f>
        <v>0</v>
      </c>
      <c r="L23" s="16" t="s">
        <v>27</v>
      </c>
      <c r="M23" s="13">
        <f>IF(C23=0,0,IF(F23=0.5,0.5,IF(F23=2,1,0)))</f>
        <v>0</v>
      </c>
      <c r="N23" s="14">
        <f>IF(D23=0,0,IF(F23=0.5,D23/2,IF(F23=2,D23,0)))</f>
        <v>0</v>
      </c>
    </row>
    <row r="24" spans="2:14" s="3" customFormat="1" x14ac:dyDescent="0.3">
      <c r="B24" s="4" t="s">
        <v>59</v>
      </c>
      <c r="C24" s="1"/>
      <c r="D24" s="2"/>
      <c r="F24" s="5"/>
      <c r="H24" s="4" t="s">
        <v>28</v>
      </c>
      <c r="I24" s="1">
        <f>IF(C24=0,0,IF(F24=0.5,0.5,IF(F24=1,1,0)))</f>
        <v>0</v>
      </c>
      <c r="J24" s="2">
        <f>IF(D24=0,0,IF(F24=0.5,D24/2,IF(F24=1,D24,0)))</f>
        <v>0</v>
      </c>
      <c r="L24" s="4" t="s">
        <v>28</v>
      </c>
      <c r="M24" s="1">
        <f>IF(C24=0,0,IF(F24=0.5,0.5,IF(F24=2,1,0)))</f>
        <v>0</v>
      </c>
      <c r="N24" s="2">
        <f>IF(D24=0,0,IF(F24=0.5,D24/2,IF(F24=2,D24,0)))</f>
        <v>0</v>
      </c>
    </row>
    <row r="25" spans="2:14" x14ac:dyDescent="0.3">
      <c r="B25" s="16" t="s">
        <v>60</v>
      </c>
      <c r="C25" s="13"/>
      <c r="D25" s="14"/>
      <c r="F25" s="17"/>
      <c r="H25" s="16" t="s">
        <v>29</v>
      </c>
      <c r="I25" s="13">
        <f>IF(C25=0,0,IF(F25=0.5,0.5,IF(F25=1,1,0)))</f>
        <v>0</v>
      </c>
      <c r="J25" s="14">
        <f>IF(D25=0,0,IF(F25=0.5,D25/2,IF(F25=1,D25,0)))</f>
        <v>0</v>
      </c>
      <c r="L25" s="16" t="s">
        <v>29</v>
      </c>
      <c r="M25" s="13">
        <f>IF(C25=0,0,IF(F25=0.5,0.5,IF(F25=2,1,0)))</f>
        <v>0</v>
      </c>
      <c r="N25" s="14">
        <f>IF(D25=0,0,IF(F25=0.5,D25/2,IF(F25=2,D25,0)))</f>
        <v>0</v>
      </c>
    </row>
    <row r="26" spans="2:14" x14ac:dyDescent="0.3">
      <c r="B26" s="16" t="s">
        <v>61</v>
      </c>
      <c r="C26" s="13"/>
      <c r="D26" s="14"/>
      <c r="F26" s="17"/>
      <c r="H26" s="16" t="s">
        <v>30</v>
      </c>
      <c r="I26" s="13">
        <f>IF(C26=0,0,IF(F26=0.5,0.5,IF(F26=1,1,0)))</f>
        <v>0</v>
      </c>
      <c r="J26" s="14">
        <f>IF(D26=0,0,IF(F26=0.5,D26/2,IF(F26=1,D26,0)))</f>
        <v>0</v>
      </c>
      <c r="L26" s="16" t="s">
        <v>30</v>
      </c>
      <c r="M26" s="13">
        <f>IF(C26=0,0,IF(F26=0.5,0.5,IF(F26=2,1,0)))</f>
        <v>0</v>
      </c>
      <c r="N26" s="14">
        <f>IF(D26=0,0,IF(F26=0.5,D26/2,IF(F26=2,D26,0)))</f>
        <v>0</v>
      </c>
    </row>
    <row r="27" spans="2:14" s="51" customFormat="1" x14ac:dyDescent="0.3">
      <c r="B27" s="48" t="s">
        <v>62</v>
      </c>
      <c r="C27" s="49"/>
      <c r="D27" s="50"/>
      <c r="F27" s="52"/>
      <c r="H27" s="48" t="s">
        <v>31</v>
      </c>
      <c r="I27" s="49">
        <f>IF(C27=0,0,IF(F27=0.5,0.5,IF(F27=1,1,0)))</f>
        <v>0</v>
      </c>
      <c r="J27" s="50">
        <f>IF(D27=0,0,IF(F27=0.5,D27/2,IF(F27=1,D27,0)))</f>
        <v>0</v>
      </c>
      <c r="L27" s="48" t="s">
        <v>31</v>
      </c>
      <c r="M27" s="49">
        <f>IF(C27=0,0,IF(F27=0.5,0.5,IF(F27=2,1,0)))</f>
        <v>0</v>
      </c>
      <c r="N27" s="50">
        <f>IF(D27=0,0,IF(F27=0.5,D27/2,IF(F27=2,D27,0)))</f>
        <v>0</v>
      </c>
    </row>
    <row r="28" spans="2:14" x14ac:dyDescent="0.3">
      <c r="B28" s="16" t="s">
        <v>63</v>
      </c>
      <c r="C28" s="13"/>
      <c r="D28" s="14"/>
      <c r="F28" s="17"/>
      <c r="H28" s="16" t="s">
        <v>32</v>
      </c>
      <c r="I28" s="13">
        <f>IF(C28=0,0,IF(F28=0.5,0.5,IF(F28=1,1,0)))</f>
        <v>0</v>
      </c>
      <c r="J28" s="14">
        <f>IF(D28=0,0,IF(F28=0.5,D28/2,IF(F28=1,D28,0)))</f>
        <v>0</v>
      </c>
      <c r="L28" s="16" t="s">
        <v>32</v>
      </c>
      <c r="M28" s="13">
        <f>IF(C28=0,0,IF(F28=0.5,0.5,IF(F28=2,1,0)))</f>
        <v>0</v>
      </c>
      <c r="N28" s="14">
        <f>IF(D28=0,0,IF(F28=0.5,D28/2,IF(F28=2,D28,0)))</f>
        <v>0</v>
      </c>
    </row>
    <row r="29" spans="2:14" x14ac:dyDescent="0.3">
      <c r="B29" s="16" t="s">
        <v>64</v>
      </c>
      <c r="C29" s="13"/>
      <c r="D29" s="14"/>
      <c r="F29" s="17"/>
      <c r="H29" s="16" t="s">
        <v>33</v>
      </c>
      <c r="I29" s="13">
        <f>IF(C29=0,0,IF(F29=0.5,0.5,IF(F29=1,1,0)))</f>
        <v>0</v>
      </c>
      <c r="J29" s="14">
        <f>IF(D29=0,0,IF(F29=0.5,D29/2,IF(F29=1,D29,0)))</f>
        <v>0</v>
      </c>
      <c r="L29" s="16" t="s">
        <v>33</v>
      </c>
      <c r="M29" s="13">
        <f>IF(C29=0,0,IF(F29=0.5,0.5,IF(F29=2,1,0)))</f>
        <v>0</v>
      </c>
      <c r="N29" s="14">
        <f>IF(D29=0,0,IF(F29=0.5,D29/2,IF(F29=2,D29,0)))</f>
        <v>0</v>
      </c>
    </row>
    <row r="30" spans="2:14" x14ac:dyDescent="0.3">
      <c r="B30" s="16" t="s">
        <v>65</v>
      </c>
      <c r="C30" s="13"/>
      <c r="D30" s="14"/>
      <c r="F30" s="17"/>
      <c r="H30" s="16" t="s">
        <v>34</v>
      </c>
      <c r="I30" s="13">
        <f>IF(C30=0,0,IF(F30=0.5,0.5,IF(F30=1,1,0)))</f>
        <v>0</v>
      </c>
      <c r="J30" s="14">
        <f>IF(D30=0,0,IF(F30=0.5,D30/2,IF(F30=1,D30,0)))</f>
        <v>0</v>
      </c>
      <c r="L30" s="16" t="s">
        <v>34</v>
      </c>
      <c r="M30" s="13">
        <f>IF(C30=0,0,IF(F30=0.5,0.5,IF(F30=2,1,0)))</f>
        <v>0</v>
      </c>
      <c r="N30" s="14">
        <f>IF(D30=0,0,IF(F30=0.5,D30/2,IF(F30=2,D30,0)))</f>
        <v>0</v>
      </c>
    </row>
    <row r="31" spans="2:14" s="3" customFormat="1" x14ac:dyDescent="0.3">
      <c r="B31" s="4" t="s">
        <v>66</v>
      </c>
      <c r="C31" s="1"/>
      <c r="D31" s="2"/>
      <c r="F31" s="5"/>
      <c r="H31" s="4" t="s">
        <v>35</v>
      </c>
      <c r="I31" s="1">
        <f>IF(C31=0,0,IF(F31=0.5,0.5,IF(F31=1,1,0)))</f>
        <v>0</v>
      </c>
      <c r="J31" s="2">
        <f>IF(D31=0,0,IF(F31=0.5,D31/2,IF(F31=1,D31,0)))</f>
        <v>0</v>
      </c>
      <c r="L31" s="4" t="s">
        <v>35</v>
      </c>
      <c r="M31" s="1">
        <f>IF(C31=0,0,IF(F31=0.5,0.5,IF(F31=2,1,0)))</f>
        <v>0</v>
      </c>
      <c r="N31" s="2">
        <f>IF(D31=0,0,IF(F31=0.5,D31/2,IF(F31=2,D31,0)))</f>
        <v>0</v>
      </c>
    </row>
    <row r="32" spans="2:14" x14ac:dyDescent="0.3">
      <c r="B32" s="16" t="s">
        <v>67</v>
      </c>
      <c r="C32" s="13"/>
      <c r="D32" s="14"/>
      <c r="F32" s="17"/>
      <c r="H32" s="16" t="s">
        <v>36</v>
      </c>
      <c r="I32" s="13">
        <f>IF(C32=0,0,IF(F32=0.5,0.5,IF(F32=1,1,0)))</f>
        <v>0</v>
      </c>
      <c r="J32" s="14">
        <f>IF(D32=0,0,IF(F32=0.5,D32/2,IF(F32=1,D32,0)))</f>
        <v>0</v>
      </c>
      <c r="L32" s="16" t="s">
        <v>36</v>
      </c>
      <c r="M32" s="13">
        <f>IF(C32=0,0,IF(F32=0.5,0.5,IF(F32=2,1,0)))</f>
        <v>0</v>
      </c>
      <c r="N32" s="14">
        <f>IF(D32=0,0,IF(F32=0.5,D32/2,IF(F32=2,D32,0)))</f>
        <v>0</v>
      </c>
    </row>
    <row r="33" spans="2:14" x14ac:dyDescent="0.3">
      <c r="B33" s="16" t="s">
        <v>68</v>
      </c>
      <c r="C33" s="13"/>
      <c r="D33" s="14"/>
      <c r="F33" s="17"/>
      <c r="H33" s="16" t="s">
        <v>37</v>
      </c>
      <c r="I33" s="13">
        <f>IF(C33=0,0,IF(F33=0.5,0.5,IF(F33=1,1,0)))</f>
        <v>0</v>
      </c>
      <c r="J33" s="14">
        <f>IF(D33=0,0,IF(F33=0.5,D33/2,IF(F33=1,D33,0)))</f>
        <v>0</v>
      </c>
      <c r="L33" s="16" t="s">
        <v>37</v>
      </c>
      <c r="M33" s="13">
        <f>IF(C33=0,0,IF(F33=0.5,0.5,IF(F33=2,1,0)))</f>
        <v>0</v>
      </c>
      <c r="N33" s="14">
        <f>IF(D33=0,0,IF(F33=0.5,D33/2,IF(F33=2,D33,0)))</f>
        <v>0</v>
      </c>
    </row>
    <row r="34" spans="2:14" s="51" customFormat="1" x14ac:dyDescent="0.3">
      <c r="B34" s="53" t="s">
        <v>69</v>
      </c>
      <c r="C34" s="49"/>
      <c r="D34" s="50"/>
      <c r="F34" s="52"/>
      <c r="H34" s="53" t="s">
        <v>38</v>
      </c>
      <c r="I34" s="49">
        <f>IF(C34=0,0,IF(F34=0.5,0.5,IF(F34=1,1,0)))</f>
        <v>0</v>
      </c>
      <c r="J34" s="50">
        <f>IF(D34=0,0,IF(F34=0.5,D34/2,IF(F34=1,D34,0)))</f>
        <v>0</v>
      </c>
      <c r="L34" s="53" t="s">
        <v>38</v>
      </c>
      <c r="M34" s="49">
        <f>IF(C34=0,0,IF(F34=0.5,0.5,IF(F34=2,1,0)))</f>
        <v>0</v>
      </c>
      <c r="N34" s="50">
        <f>IF(D34=0,0,IF(F34=0.5,D34/2,IF(F34=2,D34,0)))</f>
        <v>0</v>
      </c>
    </row>
    <row r="35" spans="2:14" ht="17.399999999999999" thickBot="1" x14ac:dyDescent="0.35">
      <c r="B35" s="18" t="s">
        <v>70</v>
      </c>
      <c r="C35" s="10"/>
      <c r="D35" s="11"/>
      <c r="F35" s="12"/>
      <c r="H35" s="18" t="s">
        <v>39</v>
      </c>
      <c r="I35" s="10">
        <f>IF(C35=0,0,IF(F35=0.5,0.5,IF(F35=1,1,0)))</f>
        <v>0</v>
      </c>
      <c r="J35" s="11">
        <f>IF(D35=0,0,IF(F35=0.5,D35/2,IF(F35=1,D35,0)))</f>
        <v>0</v>
      </c>
      <c r="L35" s="18" t="s">
        <v>39</v>
      </c>
      <c r="M35" s="10">
        <f>IF(C35=0,0,IF(F35=0.5,0.5,IF(F35=2,1,0)))</f>
        <v>0</v>
      </c>
      <c r="N35" s="11">
        <f>IF(D35=0,0,IF(F35=0.5,D35/2,IF(F35=2,D35,0)))</f>
        <v>0</v>
      </c>
    </row>
    <row r="36" spans="2:14" ht="17.399999999999999" thickBot="1" x14ac:dyDescent="0.35">
      <c r="B36" s="19" t="s">
        <v>4</v>
      </c>
      <c r="C36" s="20">
        <f>SUM(C5:C35)</f>
        <v>17</v>
      </c>
      <c r="D36" s="21">
        <f t="shared" ref="D36" si="0">SUM(D5:D35)</f>
        <v>1.25</v>
      </c>
      <c r="H36" s="22" t="s">
        <v>4</v>
      </c>
      <c r="I36" s="23">
        <f>SUM(I5:I35)</f>
        <v>8</v>
      </c>
      <c r="J36" s="21">
        <f t="shared" ref="J36" si="1">SUM(J5:J35)</f>
        <v>0.625</v>
      </c>
      <c r="L36" s="22" t="s">
        <v>4</v>
      </c>
      <c r="M36" s="20">
        <f>SUM(M5:M35)</f>
        <v>9</v>
      </c>
      <c r="N36" s="21">
        <f t="shared" ref="N36" si="2">SUM(N5:N35)</f>
        <v>0.625</v>
      </c>
    </row>
    <row r="37" spans="2:14" ht="17.399999999999999" thickBot="1" x14ac:dyDescent="0.35"/>
    <row r="38" spans="2:14" ht="17.399999999999999" thickBot="1" x14ac:dyDescent="0.35">
      <c r="B38" s="29"/>
      <c r="C38" s="30"/>
      <c r="D38" s="31"/>
      <c r="H38" s="29" t="s">
        <v>71</v>
      </c>
      <c r="I38" s="42"/>
      <c r="J38" s="43"/>
      <c r="L38" s="29" t="s">
        <v>72</v>
      </c>
      <c r="M38" s="42"/>
      <c r="N38" s="43"/>
    </row>
    <row r="39" spans="2:14" x14ac:dyDescent="0.3">
      <c r="B39" s="32"/>
      <c r="C39" s="27" t="s">
        <v>3</v>
      </c>
      <c r="D39" s="28"/>
      <c r="H39" s="40"/>
      <c r="I39" s="27" t="s">
        <v>3</v>
      </c>
      <c r="J39" s="28"/>
      <c r="L39" s="40"/>
      <c r="M39" s="27" t="s">
        <v>3</v>
      </c>
      <c r="N39" s="28"/>
    </row>
    <row r="40" spans="2:14" ht="17.399999999999999" thickBot="1" x14ac:dyDescent="0.35">
      <c r="B40" s="57"/>
      <c r="C40" s="13" t="s">
        <v>1</v>
      </c>
      <c r="D40" s="14" t="s">
        <v>2</v>
      </c>
      <c r="H40" s="41"/>
      <c r="I40" s="13" t="s">
        <v>1</v>
      </c>
      <c r="J40" s="14" t="s">
        <v>2</v>
      </c>
      <c r="L40" s="41"/>
      <c r="M40" s="13" t="s">
        <v>1</v>
      </c>
      <c r="N40" s="14" t="s">
        <v>2</v>
      </c>
    </row>
    <row r="41" spans="2:14" ht="34.200000000000003" thickBot="1" x14ac:dyDescent="0.35">
      <c r="B41" s="24" t="s">
        <v>5</v>
      </c>
      <c r="C41" s="36">
        <f>D36/8</f>
        <v>0.15625</v>
      </c>
      <c r="D41" s="39"/>
      <c r="H41" s="25" t="s">
        <v>5</v>
      </c>
      <c r="I41" s="36">
        <f>J36/8</f>
        <v>7.8125E-2</v>
      </c>
      <c r="J41" s="39"/>
      <c r="L41" s="25" t="s">
        <v>5</v>
      </c>
      <c r="M41" s="36">
        <f>N36/8</f>
        <v>7.8125E-2</v>
      </c>
      <c r="N41" s="39"/>
    </row>
    <row r="42" spans="2:14" ht="17.399999999999999" thickBot="1" x14ac:dyDescent="0.35">
      <c r="B42" s="25" t="s">
        <v>6</v>
      </c>
      <c r="C42" s="37">
        <f>C36+C41</f>
        <v>17.15625</v>
      </c>
      <c r="D42" s="38"/>
      <c r="H42" s="25" t="s">
        <v>6</v>
      </c>
      <c r="I42" s="36">
        <f>I36+I41</f>
        <v>8.078125</v>
      </c>
      <c r="J42" s="39"/>
      <c r="L42" s="25" t="s">
        <v>6</v>
      </c>
      <c r="M42" s="36">
        <f>M36+M41</f>
        <v>9.078125</v>
      </c>
      <c r="N42" s="39"/>
    </row>
    <row r="43" spans="2:14" ht="17.399999999999999" thickBot="1" x14ac:dyDescent="0.35">
      <c r="B43" s="22" t="s">
        <v>7</v>
      </c>
      <c r="C43" s="44">
        <f>58/31</f>
        <v>1.8709677419354838</v>
      </c>
      <c r="D43" s="54"/>
      <c r="H43" s="22" t="s">
        <v>7</v>
      </c>
      <c r="I43" s="44">
        <f>58/31</f>
        <v>1.8709677419354838</v>
      </c>
      <c r="J43" s="54"/>
      <c r="L43" s="22" t="s">
        <v>7</v>
      </c>
      <c r="M43" s="44">
        <f>58/31</f>
        <v>1.8709677419354838</v>
      </c>
      <c r="N43" s="54"/>
    </row>
    <row r="44" spans="2:14" ht="17.399999999999999" thickBot="1" x14ac:dyDescent="0.35">
      <c r="B44" s="19" t="s">
        <v>8</v>
      </c>
      <c r="C44" s="46">
        <f>C42*C43</f>
        <v>32.098790322580641</v>
      </c>
      <c r="D44" s="55"/>
      <c r="H44" s="22" t="s">
        <v>8</v>
      </c>
      <c r="I44" s="47">
        <f>I42*I43</f>
        <v>15.11391129032258</v>
      </c>
      <c r="J44" s="56"/>
      <c r="L44" s="19" t="s">
        <v>8</v>
      </c>
      <c r="M44" s="46">
        <f>M42*M43</f>
        <v>16.984879032258064</v>
      </c>
      <c r="N44" s="55"/>
    </row>
    <row r="45" spans="2:14" ht="18" customHeight="1" x14ac:dyDescent="0.3">
      <c r="G45" s="26"/>
    </row>
    <row r="89" spans="9:10" x14ac:dyDescent="0.3">
      <c r="I89" s="45"/>
      <c r="J89" s="45"/>
    </row>
  </sheetData>
  <mergeCells count="32">
    <mergeCell ref="B39:B40"/>
    <mergeCell ref="B38:D38"/>
    <mergeCell ref="M44:N44"/>
    <mergeCell ref="I39:J39"/>
    <mergeCell ref="M42:N42"/>
    <mergeCell ref="I42:J42"/>
    <mergeCell ref="I43:J43"/>
    <mergeCell ref="I44:J44"/>
    <mergeCell ref="C43:D43"/>
    <mergeCell ref="I89:J89"/>
    <mergeCell ref="C44:D44"/>
    <mergeCell ref="L2:N2"/>
    <mergeCell ref="H2:J2"/>
    <mergeCell ref="M43:N43"/>
    <mergeCell ref="H38:J38"/>
    <mergeCell ref="M41:N41"/>
    <mergeCell ref="H39:H40"/>
    <mergeCell ref="L3:L4"/>
    <mergeCell ref="M3:N3"/>
    <mergeCell ref="L39:L40"/>
    <mergeCell ref="L38:N38"/>
    <mergeCell ref="I41:J41"/>
    <mergeCell ref="H3:H4"/>
    <mergeCell ref="I3:J3"/>
    <mergeCell ref="B2:D2"/>
    <mergeCell ref="F2:F4"/>
    <mergeCell ref="B3:B4"/>
    <mergeCell ref="C3:D3"/>
    <mergeCell ref="C41:D41"/>
    <mergeCell ref="C42:D42"/>
    <mergeCell ref="M39:N39"/>
    <mergeCell ref="C39:D39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DIGIMAHAN</dc:creator>
  <cp:lastModifiedBy>DIGIMAHAN</cp:lastModifiedBy>
  <dcterms:created xsi:type="dcterms:W3CDTF">2025-10-04T07:13:12Z</dcterms:created>
  <dcterms:modified xsi:type="dcterms:W3CDTF">2026-09-15T08:38:24Z</dcterms:modified>
</cp:coreProperties>
</file>