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GIMAHAN\Downloads\"/>
    </mc:Choice>
  </mc:AlternateContent>
  <xr:revisionPtr revIDLastSave="0" documentId="13_ncr:1_{4CF0CA30-24C6-4257-AFAE-185E8316B1DE}" xr6:coauthVersionLast="47" xr6:coauthVersionMax="47" xr10:uidLastSave="{00000000-0000-0000-0000-000000000000}"/>
  <bookViews>
    <workbookView xWindow="-108" yWindow="-108" windowWidth="23256" windowHeight="12456" activeTab="1" xr2:uid="{00802734-5083-4A81-BEC5-38C63CF60466}"/>
  </bookViews>
  <sheets>
    <sheet name="درمیان" sheetId="1" r:id="rId1"/>
    <sheet name="ریکروا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9" i="2" l="1"/>
  <c r="G17" i="1"/>
  <c r="G28" i="1"/>
  <c r="G27" i="1"/>
  <c r="G30" i="2"/>
  <c r="F14" i="2"/>
  <c r="G14" i="2" s="1"/>
  <c r="F13" i="2"/>
  <c r="G13" i="2" s="1"/>
  <c r="F12" i="2"/>
  <c r="G12" i="2" s="1"/>
  <c r="F10" i="2"/>
  <c r="G10" i="2" s="1"/>
  <c r="F11" i="2"/>
  <c r="G11" i="2" s="1"/>
  <c r="F9" i="2"/>
  <c r="G9" i="2" s="1"/>
  <c r="F8" i="2"/>
  <c r="G8" i="2" s="1"/>
  <c r="F7" i="2"/>
  <c r="G7" i="2" s="1"/>
  <c r="F6" i="2"/>
  <c r="G6" i="2" s="1"/>
  <c r="G29" i="1" l="1"/>
  <c r="G31" i="2"/>
  <c r="G21" i="2"/>
  <c r="F13" i="1" l="1"/>
  <c r="G13" i="1" s="1"/>
  <c r="G12" i="1"/>
  <c r="F15" i="1"/>
  <c r="G15" i="1" s="1"/>
  <c r="F14" i="1"/>
  <c r="G14" i="1" s="1"/>
  <c r="F7" i="1"/>
  <c r="G7" i="1" s="1"/>
  <c r="F8" i="1"/>
  <c r="G8" i="1" s="1"/>
  <c r="F10" i="1"/>
  <c r="G10" i="1" s="1"/>
  <c r="F11" i="1"/>
  <c r="G11" i="1" s="1"/>
  <c r="F9" i="1"/>
  <c r="G9" i="1" s="1"/>
  <c r="F6" i="1"/>
  <c r="G6" i="1" s="1"/>
  <c r="G19" i="1" l="1"/>
</calcChain>
</file>

<file path=xl/sharedStrings.xml><?xml version="1.0" encoding="utf-8"?>
<sst xmlns="http://schemas.openxmlformats.org/spreadsheetml/2006/main" count="75" uniqueCount="36">
  <si>
    <t>سقف</t>
  </si>
  <si>
    <t>ریل</t>
  </si>
  <si>
    <t>دیوارکناف</t>
  </si>
  <si>
    <t>دیوار گچی</t>
  </si>
  <si>
    <t>دیوار سیمانی</t>
  </si>
  <si>
    <t>نوع</t>
  </si>
  <si>
    <t>دیوار سرویس</t>
  </si>
  <si>
    <t>متراژ</t>
  </si>
  <si>
    <t>قیمت</t>
  </si>
  <si>
    <t>مجموع</t>
  </si>
  <si>
    <t>بتونه</t>
  </si>
  <si>
    <t>رنگ</t>
  </si>
  <si>
    <t>نهایی</t>
  </si>
  <si>
    <t>کرنر بید</t>
  </si>
  <si>
    <t>در میان</t>
  </si>
  <si>
    <t>ریکروا</t>
  </si>
  <si>
    <t>کرو</t>
  </si>
  <si>
    <t>کاسماتیک</t>
  </si>
  <si>
    <t>چفت</t>
  </si>
  <si>
    <t>قرنیز</t>
  </si>
  <si>
    <t>درب</t>
  </si>
  <si>
    <t>کت کیلر سطوح زنگ زده</t>
  </si>
  <si>
    <t>رنگ سطوح آهنی</t>
  </si>
  <si>
    <t>چکی</t>
  </si>
  <si>
    <t>درب و چهار چوب</t>
  </si>
  <si>
    <t>بتونه کاسماتیک</t>
  </si>
  <si>
    <t>اجرای رنگ نرده</t>
  </si>
  <si>
    <t>فلاشینگ</t>
  </si>
  <si>
    <t>پرداخت شده</t>
  </si>
  <si>
    <t>مانده حساب</t>
  </si>
  <si>
    <t>چوب</t>
  </si>
  <si>
    <t>درب ورودی</t>
  </si>
  <si>
    <t>پله</t>
  </si>
  <si>
    <t>درب کابینت</t>
  </si>
  <si>
    <t>روشویی</t>
  </si>
  <si>
    <t xml:space="preserve"> کنترات های مجزا در میان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</si>
</sst>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-[$ريال-429]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/>
    </xf>
    <xf numFmtId="0" fontId="2" fillId="0" borderId="0" xfId="0" applyFont="1"/>
    <xf numFmtId="164" fontId="0" fillId="0" borderId="0" xfId="0" applyNumberFormat="1"/>
    <xf numFmtId="164" fontId="1" fillId="0" borderId="26" xfId="0" applyNumberFormat="1" applyFont="1" applyBorder="1" applyAlignment="1">
      <alignment horizontal="center" vertical="center"/>
    </xf>
    <xf numFmtId="164" fontId="1" fillId="0" borderId="27" xfId="0" applyNumberFormat="1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164" fontId="1" fillId="3" borderId="12" xfId="0" applyNumberFormat="1" applyFont="1" applyFill="1" applyBorder="1" applyAlignment="1">
      <alignment horizontal="center" vertical="center"/>
    </xf>
    <xf numFmtId="164" fontId="1" fillId="3" borderId="14" xfId="0" applyNumberFormat="1" applyFont="1" applyFill="1" applyBorder="1" applyAlignment="1">
      <alignment horizontal="center" vertical="center"/>
    </xf>
    <xf numFmtId="164" fontId="1" fillId="3" borderId="15" xfId="0" applyNumberFormat="1" applyFont="1" applyFill="1" applyBorder="1" applyAlignment="1">
      <alignment horizontal="center" vertical="center"/>
    </xf>
    <xf numFmtId="164" fontId="1" fillId="3" borderId="16" xfId="0" applyNumberFormat="1" applyFont="1" applyFill="1" applyBorder="1" applyAlignment="1">
      <alignment horizontal="center" vertical="center"/>
    </xf>
    <xf numFmtId="164" fontId="1" fillId="3" borderId="17" xfId="0" applyNumberFormat="1" applyFont="1" applyFill="1" applyBorder="1" applyAlignment="1">
      <alignment horizontal="center" vertical="center"/>
    </xf>
    <xf numFmtId="164" fontId="1" fillId="3" borderId="18" xfId="0" applyNumberFormat="1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4" borderId="28" xfId="0" applyNumberFormat="1" applyFont="1" applyFill="1" applyBorder="1" applyAlignment="1">
      <alignment horizontal="center" vertical="center"/>
    </xf>
    <xf numFmtId="164" fontId="1" fillId="4" borderId="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74BB-2EFD-4F53-8941-BFBF7F96E6C7}">
  <dimension ref="B2:I29"/>
  <sheetViews>
    <sheetView rightToLeft="1" topLeftCell="A15" workbookViewId="0">
      <selection activeCell="G29" sqref="G29"/>
    </sheetView>
  </sheetViews>
  <sheetFormatPr defaultRowHeight="16.8" x14ac:dyDescent="0.3"/>
  <cols>
    <col min="1" max="1" width="8.88671875" style="3"/>
    <col min="2" max="2" width="10.44140625" style="3" bestFit="1" customWidth="1"/>
    <col min="3" max="3" width="8.88671875" style="3"/>
    <col min="4" max="5" width="12.21875" style="3" bestFit="1" customWidth="1"/>
    <col min="6" max="6" width="13.21875" style="3" bestFit="1" customWidth="1"/>
    <col min="7" max="7" width="19.21875" style="3" customWidth="1"/>
    <col min="8" max="8" width="8.88671875" style="3"/>
    <col min="9" max="9" width="14.5546875" style="3" bestFit="1" customWidth="1"/>
    <col min="10" max="16384" width="8.88671875" style="3"/>
  </cols>
  <sheetData>
    <row r="2" spans="2:9" ht="17.399999999999999" thickBot="1" x14ac:dyDescent="0.35"/>
    <row r="3" spans="2:9" ht="17.399999999999999" thickBot="1" x14ac:dyDescent="0.35">
      <c r="B3" s="34" t="s">
        <v>14</v>
      </c>
      <c r="C3" s="35"/>
      <c r="D3" s="36"/>
      <c r="E3" s="36"/>
      <c r="F3" s="36"/>
      <c r="G3" s="37"/>
    </row>
    <row r="4" spans="2:9" x14ac:dyDescent="0.3">
      <c r="B4" s="38" t="s">
        <v>5</v>
      </c>
      <c r="C4" s="40" t="s">
        <v>7</v>
      </c>
      <c r="D4" s="41" t="s">
        <v>8</v>
      </c>
      <c r="E4" s="39"/>
      <c r="F4" s="42"/>
      <c r="G4" s="43" t="s">
        <v>12</v>
      </c>
    </row>
    <row r="5" spans="2:9" x14ac:dyDescent="0.3">
      <c r="B5" s="45"/>
      <c r="C5" s="46"/>
      <c r="D5" s="4" t="s">
        <v>10</v>
      </c>
      <c r="E5" s="5" t="s">
        <v>11</v>
      </c>
      <c r="F5" s="6" t="s">
        <v>9</v>
      </c>
      <c r="G5" s="44"/>
    </row>
    <row r="6" spans="2:9" x14ac:dyDescent="0.3">
      <c r="B6" s="1" t="s">
        <v>0</v>
      </c>
      <c r="C6" s="2">
        <v>288.7</v>
      </c>
      <c r="D6" s="7">
        <v>1300000</v>
      </c>
      <c r="E6" s="8">
        <v>2100000</v>
      </c>
      <c r="F6" s="9">
        <f>E6+D6</f>
        <v>3400000</v>
      </c>
      <c r="G6" s="10">
        <f>F6*C6</f>
        <v>981580000</v>
      </c>
    </row>
    <row r="7" spans="2:9" x14ac:dyDescent="0.3">
      <c r="B7" s="1" t="s">
        <v>2</v>
      </c>
      <c r="C7" s="2">
        <v>179.5</v>
      </c>
      <c r="D7" s="7">
        <v>1300000</v>
      </c>
      <c r="E7" s="8">
        <v>2100000</v>
      </c>
      <c r="F7" s="9">
        <f t="shared" ref="F7:F13" si="0">E7+D7</f>
        <v>3400000</v>
      </c>
      <c r="G7" s="10">
        <f t="shared" ref="G7:G13" si="1">F7*C7</f>
        <v>610300000</v>
      </c>
    </row>
    <row r="8" spans="2:9" x14ac:dyDescent="0.3">
      <c r="B8" s="1" t="s">
        <v>3</v>
      </c>
      <c r="C8" s="2">
        <v>129.6</v>
      </c>
      <c r="D8" s="7"/>
      <c r="E8" s="8">
        <v>2100000</v>
      </c>
      <c r="F8" s="9">
        <f t="shared" si="0"/>
        <v>2100000</v>
      </c>
      <c r="G8" s="10">
        <f t="shared" si="1"/>
        <v>272160000</v>
      </c>
    </row>
    <row r="9" spans="2:9" x14ac:dyDescent="0.3">
      <c r="B9" s="1" t="s">
        <v>6</v>
      </c>
      <c r="C9" s="2">
        <v>84.4</v>
      </c>
      <c r="D9" s="11">
        <v>1300000</v>
      </c>
      <c r="E9" s="12"/>
      <c r="F9" s="13">
        <f>E9+D9</f>
        <v>1300000</v>
      </c>
      <c r="G9" s="10">
        <f>F9*C9</f>
        <v>109720000</v>
      </c>
      <c r="I9" s="33"/>
    </row>
    <row r="10" spans="2:9" x14ac:dyDescent="0.3">
      <c r="B10" s="19" t="s">
        <v>4</v>
      </c>
      <c r="C10" s="20">
        <v>30.5</v>
      </c>
      <c r="D10" s="21">
        <v>1300000</v>
      </c>
      <c r="E10" s="22">
        <v>2500000</v>
      </c>
      <c r="F10" s="23">
        <f t="shared" si="0"/>
        <v>3800000</v>
      </c>
      <c r="G10" s="24">
        <f t="shared" si="1"/>
        <v>115900000</v>
      </c>
    </row>
    <row r="11" spans="2:9" x14ac:dyDescent="0.3">
      <c r="B11" s="19" t="s">
        <v>13</v>
      </c>
      <c r="C11" s="20">
        <v>97.5</v>
      </c>
      <c r="D11" s="21">
        <v>1300000</v>
      </c>
      <c r="E11" s="22"/>
      <c r="F11" s="23">
        <f t="shared" si="0"/>
        <v>1300000</v>
      </c>
      <c r="G11" s="24">
        <f t="shared" si="1"/>
        <v>126750000</v>
      </c>
    </row>
    <row r="12" spans="2:9" x14ac:dyDescent="0.3">
      <c r="B12" s="19" t="s">
        <v>20</v>
      </c>
      <c r="C12" s="20">
        <v>9</v>
      </c>
      <c r="D12" s="25"/>
      <c r="E12" s="26"/>
      <c r="F12" s="27">
        <v>10000000</v>
      </c>
      <c r="G12" s="24">
        <f t="shared" si="1"/>
        <v>90000000</v>
      </c>
    </row>
    <row r="13" spans="2:9" x14ac:dyDescent="0.3">
      <c r="B13" s="19" t="s">
        <v>27</v>
      </c>
      <c r="C13" s="20">
        <v>14.5</v>
      </c>
      <c r="D13" s="25"/>
      <c r="E13" s="22">
        <v>2500000</v>
      </c>
      <c r="F13" s="23">
        <f t="shared" si="0"/>
        <v>2500000</v>
      </c>
      <c r="G13" s="24">
        <f t="shared" si="1"/>
        <v>36250000</v>
      </c>
    </row>
    <row r="14" spans="2:9" x14ac:dyDescent="0.3">
      <c r="B14" s="19" t="s">
        <v>1</v>
      </c>
      <c r="C14" s="20">
        <v>115.5</v>
      </c>
      <c r="D14" s="21"/>
      <c r="E14" s="22">
        <v>2500000</v>
      </c>
      <c r="F14" s="23">
        <f>E14+D14</f>
        <v>2500000</v>
      </c>
      <c r="G14" s="24">
        <f>F14*C14</f>
        <v>288750000</v>
      </c>
    </row>
    <row r="15" spans="2:9" x14ac:dyDescent="0.3">
      <c r="B15" s="31" t="s">
        <v>19</v>
      </c>
      <c r="C15" s="32">
        <v>121</v>
      </c>
      <c r="D15" s="25"/>
      <c r="E15" s="26">
        <v>2500000</v>
      </c>
      <c r="F15" s="27">
        <f t="shared" ref="F15" si="2">E15+D15</f>
        <v>2500000</v>
      </c>
      <c r="G15" s="28">
        <f t="shared" ref="G15" si="3">F15*C15</f>
        <v>302500000</v>
      </c>
    </row>
    <row r="16" spans="2:9" ht="17.399999999999999" thickBot="1" x14ac:dyDescent="0.35">
      <c r="B16" s="19" t="s">
        <v>25</v>
      </c>
      <c r="C16" s="20" t="s">
        <v>23</v>
      </c>
      <c r="D16" s="25"/>
      <c r="E16" s="26"/>
      <c r="F16" s="27"/>
      <c r="G16" s="24">
        <v>150000000</v>
      </c>
    </row>
    <row r="17" spans="2:7" x14ac:dyDescent="0.3">
      <c r="B17" s="38" t="s">
        <v>9</v>
      </c>
      <c r="C17" s="39"/>
      <c r="D17" s="39"/>
      <c r="E17" s="39"/>
      <c r="F17" s="40"/>
      <c r="G17" s="17">
        <f>SUM(G6:G16)</f>
        <v>3083910000</v>
      </c>
    </row>
    <row r="18" spans="2:7" x14ac:dyDescent="0.3">
      <c r="B18" s="45" t="s">
        <v>28</v>
      </c>
      <c r="C18" s="53"/>
      <c r="D18" s="53"/>
      <c r="E18" s="53"/>
      <c r="F18" s="46"/>
      <c r="G18" s="18">
        <v>2000000000</v>
      </c>
    </row>
    <row r="19" spans="2:7" ht="17.399999999999999" thickBot="1" x14ac:dyDescent="0.35">
      <c r="B19" s="50" t="s">
        <v>29</v>
      </c>
      <c r="C19" s="51"/>
      <c r="D19" s="51"/>
      <c r="E19" s="51"/>
      <c r="F19" s="52"/>
      <c r="G19" s="54">
        <f>G17-G18</f>
        <v>1083910000</v>
      </c>
    </row>
    <row r="22" spans="2:7" ht="17.399999999999999" thickBot="1" x14ac:dyDescent="0.35"/>
    <row r="23" spans="2:7" ht="17.399999999999999" thickBot="1" x14ac:dyDescent="0.35">
      <c r="B23" s="34" t="s">
        <v>35</v>
      </c>
      <c r="C23" s="35"/>
      <c r="D23" s="36"/>
      <c r="E23" s="36"/>
      <c r="F23" s="36"/>
      <c r="G23" s="37"/>
    </row>
    <row r="24" spans="2:7" x14ac:dyDescent="0.3">
      <c r="B24" s="38" t="s">
        <v>5</v>
      </c>
      <c r="C24" s="40" t="s">
        <v>7</v>
      </c>
      <c r="D24" s="41" t="s">
        <v>8</v>
      </c>
      <c r="E24" s="39"/>
      <c r="F24" s="42"/>
      <c r="G24" s="43" t="s">
        <v>12</v>
      </c>
    </row>
    <row r="25" spans="2:7" x14ac:dyDescent="0.3">
      <c r="B25" s="45"/>
      <c r="C25" s="46"/>
      <c r="D25" s="4" t="s">
        <v>10</v>
      </c>
      <c r="E25" s="5" t="s">
        <v>11</v>
      </c>
      <c r="F25" s="6" t="s">
        <v>9</v>
      </c>
      <c r="G25" s="44"/>
    </row>
    <row r="26" spans="2:7" x14ac:dyDescent="0.3">
      <c r="B26" s="1" t="s">
        <v>30</v>
      </c>
      <c r="C26" s="2" t="s">
        <v>23</v>
      </c>
      <c r="D26" s="7"/>
      <c r="E26" s="8"/>
      <c r="F26" s="9"/>
      <c r="G26" s="10">
        <v>700000000</v>
      </c>
    </row>
    <row r="27" spans="2:7" x14ac:dyDescent="0.3">
      <c r="B27" s="1" t="s">
        <v>31</v>
      </c>
      <c r="C27" s="2">
        <v>1</v>
      </c>
      <c r="D27" s="7"/>
      <c r="E27" s="8"/>
      <c r="F27" s="9">
        <v>50000000</v>
      </c>
      <c r="G27" s="10">
        <f>F27*C27</f>
        <v>50000000</v>
      </c>
    </row>
    <row r="28" spans="2:7" ht="17.399999999999999" thickBot="1" x14ac:dyDescent="0.35">
      <c r="B28" s="1" t="s">
        <v>32</v>
      </c>
      <c r="C28" s="2">
        <v>2</v>
      </c>
      <c r="D28" s="7"/>
      <c r="E28" s="8"/>
      <c r="F28" s="9">
        <v>25000000</v>
      </c>
      <c r="G28" s="10">
        <f>F28*C28</f>
        <v>50000000</v>
      </c>
    </row>
    <row r="29" spans="2:7" ht="17.399999999999999" thickBot="1" x14ac:dyDescent="0.35">
      <c r="B29" s="47" t="s">
        <v>9</v>
      </c>
      <c r="C29" s="48"/>
      <c r="D29" s="48"/>
      <c r="E29" s="48"/>
      <c r="F29" s="49"/>
      <c r="G29" s="55">
        <f>SUM(G26:G28)</f>
        <v>800000000</v>
      </c>
    </row>
  </sheetData>
  <mergeCells count="14">
    <mergeCell ref="B29:F29"/>
    <mergeCell ref="B19:F19"/>
    <mergeCell ref="B18:F18"/>
    <mergeCell ref="B23:G23"/>
    <mergeCell ref="B24:B25"/>
    <mergeCell ref="C24:C25"/>
    <mergeCell ref="D24:F24"/>
    <mergeCell ref="G24:G25"/>
    <mergeCell ref="B3:G3"/>
    <mergeCell ref="B17:F17"/>
    <mergeCell ref="D4:F4"/>
    <mergeCell ref="G4:G5"/>
    <mergeCell ref="B4:B5"/>
    <mergeCell ref="C4:C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89380-64D1-4E3E-9D22-BB4C4AE3D3EB}">
  <dimension ref="B2:I31"/>
  <sheetViews>
    <sheetView rightToLeft="1" tabSelected="1" topLeftCell="A13" zoomScaleNormal="100" workbookViewId="0">
      <selection activeCell="F36" sqref="F36"/>
    </sheetView>
  </sheetViews>
  <sheetFormatPr defaultRowHeight="14.4" x14ac:dyDescent="0.3"/>
  <cols>
    <col min="2" max="2" width="16.21875" bestFit="1" customWidth="1"/>
    <col min="4" max="4" width="12.21875" bestFit="1" customWidth="1"/>
    <col min="5" max="6" width="13.21875" bestFit="1" customWidth="1"/>
    <col min="7" max="7" width="16.21875" bestFit="1" customWidth="1"/>
    <col min="9" max="9" width="15.6640625" bestFit="1" customWidth="1"/>
  </cols>
  <sheetData>
    <row r="2" spans="2:9" ht="15" thickBot="1" x14ac:dyDescent="0.35">
      <c r="B2" s="15"/>
    </row>
    <row r="3" spans="2:9" ht="17.399999999999999" thickBot="1" x14ac:dyDescent="0.35">
      <c r="B3" s="34" t="s">
        <v>15</v>
      </c>
      <c r="C3" s="35"/>
      <c r="D3" s="36"/>
      <c r="E3" s="36"/>
      <c r="F3" s="36"/>
      <c r="G3" s="37"/>
    </row>
    <row r="4" spans="2:9" ht="16.8" x14ac:dyDescent="0.3">
      <c r="B4" s="38" t="s">
        <v>5</v>
      </c>
      <c r="C4" s="40" t="s">
        <v>7</v>
      </c>
      <c r="D4" s="41" t="s">
        <v>8</v>
      </c>
      <c r="E4" s="39"/>
      <c r="F4" s="42"/>
      <c r="G4" s="43" t="s">
        <v>12</v>
      </c>
    </row>
    <row r="5" spans="2:9" ht="16.8" x14ac:dyDescent="0.3">
      <c r="B5" s="45"/>
      <c r="C5" s="46"/>
      <c r="D5" s="4" t="s">
        <v>10</v>
      </c>
      <c r="E5" s="5" t="s">
        <v>11</v>
      </c>
      <c r="F5" s="6" t="s">
        <v>9</v>
      </c>
      <c r="G5" s="44"/>
    </row>
    <row r="6" spans="2:9" ht="16.8" x14ac:dyDescent="0.3">
      <c r="B6" s="1" t="s">
        <v>0</v>
      </c>
      <c r="C6" s="2">
        <v>265.7</v>
      </c>
      <c r="D6" s="7">
        <v>1300000</v>
      </c>
      <c r="E6" s="8">
        <v>2100000</v>
      </c>
      <c r="F6" s="9">
        <f>E6+D6</f>
        <v>3400000</v>
      </c>
      <c r="G6" s="10">
        <f>F6*C6</f>
        <v>903380000</v>
      </c>
    </row>
    <row r="7" spans="2:9" ht="16.8" x14ac:dyDescent="0.3">
      <c r="B7" s="1" t="s">
        <v>2</v>
      </c>
      <c r="C7" s="2">
        <v>345.6</v>
      </c>
      <c r="D7" s="7">
        <v>1300000</v>
      </c>
      <c r="E7" s="8">
        <v>2100000</v>
      </c>
      <c r="F7" s="9">
        <f t="shared" ref="F7:F14" si="0">E7+D7</f>
        <v>3400000</v>
      </c>
      <c r="G7" s="10">
        <f t="shared" ref="G7:G14" si="1">F7*C7</f>
        <v>1175040000</v>
      </c>
    </row>
    <row r="8" spans="2:9" ht="16.8" x14ac:dyDescent="0.3">
      <c r="B8" s="1" t="s">
        <v>3</v>
      </c>
      <c r="C8" s="2">
        <v>61.3</v>
      </c>
      <c r="D8" s="7"/>
      <c r="E8" s="8">
        <v>2100000</v>
      </c>
      <c r="F8" s="9">
        <f t="shared" si="0"/>
        <v>2100000</v>
      </c>
      <c r="G8" s="10">
        <f t="shared" si="1"/>
        <v>128730000</v>
      </c>
    </row>
    <row r="9" spans="2:9" ht="16.8" x14ac:dyDescent="0.3">
      <c r="B9" s="1" t="s">
        <v>16</v>
      </c>
      <c r="C9" s="2">
        <v>25</v>
      </c>
      <c r="D9" s="7"/>
      <c r="E9" s="8">
        <v>27000000</v>
      </c>
      <c r="F9" s="9">
        <f t="shared" si="0"/>
        <v>27000000</v>
      </c>
      <c r="G9" s="10">
        <f t="shared" si="1"/>
        <v>675000000</v>
      </c>
    </row>
    <row r="10" spans="2:9" ht="16.8" x14ac:dyDescent="0.3">
      <c r="B10" s="1" t="s">
        <v>6</v>
      </c>
      <c r="C10" s="2">
        <v>70.5</v>
      </c>
      <c r="D10" s="11">
        <v>1300000</v>
      </c>
      <c r="E10" s="12"/>
      <c r="F10" s="13">
        <f>E10+D10</f>
        <v>1300000</v>
      </c>
      <c r="G10" s="14">
        <f>F10*C10</f>
        <v>91650000</v>
      </c>
      <c r="I10" s="16"/>
    </row>
    <row r="11" spans="2:9" ht="16.8" x14ac:dyDescent="0.3">
      <c r="B11" s="19" t="s">
        <v>13</v>
      </c>
      <c r="C11" s="20">
        <v>70.599999999999994</v>
      </c>
      <c r="D11" s="21">
        <v>1300000</v>
      </c>
      <c r="E11" s="22"/>
      <c r="F11" s="23">
        <f t="shared" si="0"/>
        <v>1300000</v>
      </c>
      <c r="G11" s="24">
        <f t="shared" si="1"/>
        <v>91780000</v>
      </c>
    </row>
    <row r="12" spans="2:9" ht="16.8" x14ac:dyDescent="0.3">
      <c r="B12" s="19" t="s">
        <v>18</v>
      </c>
      <c r="C12" s="20">
        <v>179</v>
      </c>
      <c r="D12" s="25"/>
      <c r="E12" s="22">
        <v>2100000</v>
      </c>
      <c r="F12" s="27">
        <f t="shared" si="0"/>
        <v>2100000</v>
      </c>
      <c r="G12" s="28">
        <f t="shared" si="1"/>
        <v>375900000</v>
      </c>
    </row>
    <row r="13" spans="2:9" ht="16.8" x14ac:dyDescent="0.3">
      <c r="B13" s="19" t="s">
        <v>19</v>
      </c>
      <c r="C13" s="20">
        <v>141</v>
      </c>
      <c r="D13" s="25"/>
      <c r="E13" s="22">
        <v>2100000</v>
      </c>
      <c r="F13" s="27">
        <f t="shared" si="0"/>
        <v>2100000</v>
      </c>
      <c r="G13" s="28">
        <f t="shared" si="1"/>
        <v>296100000</v>
      </c>
    </row>
    <row r="14" spans="2:9" ht="16.8" x14ac:dyDescent="0.3">
      <c r="B14" s="19" t="s">
        <v>24</v>
      </c>
      <c r="C14" s="20">
        <v>8</v>
      </c>
      <c r="D14" s="25"/>
      <c r="E14" s="26">
        <v>2100000</v>
      </c>
      <c r="F14" s="27">
        <f t="shared" si="0"/>
        <v>2100000</v>
      </c>
      <c r="G14" s="28">
        <f t="shared" si="1"/>
        <v>16800000</v>
      </c>
    </row>
    <row r="15" spans="2:9" ht="16.8" x14ac:dyDescent="0.3">
      <c r="B15" s="19" t="s">
        <v>17</v>
      </c>
      <c r="C15" s="20" t="s">
        <v>23</v>
      </c>
      <c r="D15" s="21"/>
      <c r="E15" s="22"/>
      <c r="F15" s="23"/>
      <c r="G15" s="24">
        <v>165000000</v>
      </c>
    </row>
    <row r="16" spans="2:9" ht="16.8" x14ac:dyDescent="0.3">
      <c r="B16" s="19" t="s">
        <v>26</v>
      </c>
      <c r="C16" s="20" t="s">
        <v>23</v>
      </c>
      <c r="D16" s="25"/>
      <c r="E16" s="26"/>
      <c r="F16" s="27"/>
      <c r="G16" s="28">
        <v>50000000</v>
      </c>
    </row>
    <row r="17" spans="2:7" ht="16.8" x14ac:dyDescent="0.3">
      <c r="B17" s="19" t="s">
        <v>22</v>
      </c>
      <c r="C17" s="20" t="s">
        <v>23</v>
      </c>
      <c r="D17" s="25"/>
      <c r="E17" s="26"/>
      <c r="F17" s="27"/>
      <c r="G17" s="28">
        <v>100000000</v>
      </c>
    </row>
    <row r="18" spans="2:7" ht="17.399999999999999" thickBot="1" x14ac:dyDescent="0.35">
      <c r="B18" s="29" t="s">
        <v>21</v>
      </c>
      <c r="C18" s="30" t="s">
        <v>23</v>
      </c>
      <c r="D18" s="25"/>
      <c r="E18" s="26"/>
      <c r="F18" s="27"/>
      <c r="G18" s="28">
        <v>500000000</v>
      </c>
    </row>
    <row r="19" spans="2:7" ht="16.8" x14ac:dyDescent="0.3">
      <c r="B19" s="38" t="s">
        <v>9</v>
      </c>
      <c r="C19" s="39"/>
      <c r="D19" s="39"/>
      <c r="E19" s="39"/>
      <c r="F19" s="40"/>
      <c r="G19" s="17">
        <f>SUM(G6:G18)</f>
        <v>4569380000</v>
      </c>
    </row>
    <row r="20" spans="2:7" ht="16.8" x14ac:dyDescent="0.3">
      <c r="B20" s="45" t="s">
        <v>28</v>
      </c>
      <c r="C20" s="53"/>
      <c r="D20" s="53"/>
      <c r="E20" s="53"/>
      <c r="F20" s="46"/>
      <c r="G20" s="18">
        <v>4300000000</v>
      </c>
    </row>
    <row r="21" spans="2:7" ht="17.399999999999999" thickBot="1" x14ac:dyDescent="0.35">
      <c r="B21" s="50" t="s">
        <v>29</v>
      </c>
      <c r="C21" s="51"/>
      <c r="D21" s="51"/>
      <c r="E21" s="51"/>
      <c r="F21" s="52"/>
      <c r="G21" s="54">
        <f>G19-G20</f>
        <v>269380000</v>
      </c>
    </row>
    <row r="25" spans="2:7" ht="15" thickBot="1" x14ac:dyDescent="0.35"/>
    <row r="26" spans="2:7" ht="17.399999999999999" thickBot="1" x14ac:dyDescent="0.35">
      <c r="B26" s="34" t="s">
        <v>15</v>
      </c>
      <c r="C26" s="35"/>
      <c r="D26" s="36"/>
      <c r="E26" s="36"/>
      <c r="F26" s="36"/>
      <c r="G26" s="37"/>
    </row>
    <row r="27" spans="2:7" ht="16.8" x14ac:dyDescent="0.3">
      <c r="B27" s="38" t="s">
        <v>5</v>
      </c>
      <c r="C27" s="40" t="s">
        <v>7</v>
      </c>
      <c r="D27" s="41" t="s">
        <v>8</v>
      </c>
      <c r="E27" s="39"/>
      <c r="F27" s="42"/>
      <c r="G27" s="43" t="s">
        <v>12</v>
      </c>
    </row>
    <row r="28" spans="2:7" ht="16.8" x14ac:dyDescent="0.3">
      <c r="B28" s="45"/>
      <c r="C28" s="46"/>
      <c r="D28" s="4" t="s">
        <v>10</v>
      </c>
      <c r="E28" s="5" t="s">
        <v>11</v>
      </c>
      <c r="F28" s="6" t="s">
        <v>9</v>
      </c>
      <c r="G28" s="44"/>
    </row>
    <row r="29" spans="2:7" ht="16.8" x14ac:dyDescent="0.3">
      <c r="B29" s="1" t="s">
        <v>33</v>
      </c>
      <c r="C29" s="2"/>
      <c r="D29" s="7"/>
      <c r="E29" s="8"/>
      <c r="F29" s="9"/>
      <c r="G29" s="10">
        <v>120000000</v>
      </c>
    </row>
    <row r="30" spans="2:7" ht="17.399999999999999" thickBot="1" x14ac:dyDescent="0.35">
      <c r="B30" s="1" t="s">
        <v>34</v>
      </c>
      <c r="C30" s="2">
        <v>3</v>
      </c>
      <c r="D30" s="7"/>
      <c r="E30" s="8"/>
      <c r="F30" s="9">
        <v>50000000</v>
      </c>
      <c r="G30" s="10">
        <f>F30*C30</f>
        <v>150000000</v>
      </c>
    </row>
    <row r="31" spans="2:7" ht="17.399999999999999" thickBot="1" x14ac:dyDescent="0.35">
      <c r="B31" s="47" t="s">
        <v>9</v>
      </c>
      <c r="C31" s="48"/>
      <c r="D31" s="48"/>
      <c r="E31" s="48"/>
      <c r="F31" s="49"/>
      <c r="G31" s="55">
        <f>SUM(G29:G30)</f>
        <v>270000000</v>
      </c>
    </row>
  </sheetData>
  <mergeCells count="14">
    <mergeCell ref="B31:F31"/>
    <mergeCell ref="B26:G26"/>
    <mergeCell ref="B27:B28"/>
    <mergeCell ref="C27:C28"/>
    <mergeCell ref="D27:F27"/>
    <mergeCell ref="G27:G28"/>
    <mergeCell ref="B20:F20"/>
    <mergeCell ref="B21:F21"/>
    <mergeCell ref="B19:F19"/>
    <mergeCell ref="B3:G3"/>
    <mergeCell ref="B4:B5"/>
    <mergeCell ref="C4:C5"/>
    <mergeCell ref="D4:F4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درمیان</vt:lpstr>
      <vt:lpstr>ریکروا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DIGIMAHAN</dc:creator>
  <cp:lastModifiedBy>DIGIMAHAN</cp:lastModifiedBy>
  <dcterms:created xsi:type="dcterms:W3CDTF">2026-05-31T07:32:36Z</dcterms:created>
  <dcterms:modified xsi:type="dcterms:W3CDTF">2026-09-08T07:55:18Z</dcterms:modified>
</cp:coreProperties>
</file>