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HDI\Downloads\"/>
    </mc:Choice>
  </mc:AlternateContent>
  <xr:revisionPtr revIDLastSave="0" documentId="13_ncr:1_{E293CABA-C5F0-4F36-A114-2BC0B2C8B7CE}" xr6:coauthVersionLast="47" xr6:coauthVersionMax="47" xr10:uidLastSave="{00000000-0000-0000-0000-000000000000}"/>
  <bookViews>
    <workbookView xWindow="-96" yWindow="0" windowWidth="15552" windowHeight="18576" xr2:uid="{34D4A5CC-3D5F-4C3C-889A-4B4208AB2A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43" i="1" l="1"/>
  <c r="O43" i="1"/>
  <c r="C43" i="1" l="1"/>
  <c r="G36" i="1"/>
  <c r="H36" i="1"/>
  <c r="G41" i="1" s="1"/>
  <c r="Y34" i="1"/>
  <c r="Z34" i="1"/>
  <c r="AA34" i="1"/>
  <c r="AB34" i="1"/>
  <c r="AC34" i="1"/>
  <c r="AD34" i="1"/>
  <c r="AE34" i="1"/>
  <c r="AF34" i="1"/>
  <c r="O34" i="1"/>
  <c r="P34" i="1"/>
  <c r="Q34" i="1"/>
  <c r="R34" i="1"/>
  <c r="S34" i="1"/>
  <c r="T34" i="1"/>
  <c r="U34" i="1"/>
  <c r="V34" i="1"/>
  <c r="J36" i="1"/>
  <c r="U6" i="1" l="1"/>
  <c r="V6" i="1"/>
  <c r="U7" i="1"/>
  <c r="V7" i="1"/>
  <c r="U8" i="1"/>
  <c r="V8" i="1"/>
  <c r="U9" i="1"/>
  <c r="V9" i="1"/>
  <c r="U10" i="1"/>
  <c r="V10" i="1"/>
  <c r="U11" i="1"/>
  <c r="V11" i="1"/>
  <c r="U12" i="1"/>
  <c r="V12" i="1"/>
  <c r="U13" i="1"/>
  <c r="V13" i="1"/>
  <c r="U14" i="1"/>
  <c r="V14" i="1"/>
  <c r="U15" i="1"/>
  <c r="V15" i="1"/>
  <c r="U16" i="1"/>
  <c r="V16" i="1"/>
  <c r="U17" i="1"/>
  <c r="V17" i="1"/>
  <c r="U18" i="1"/>
  <c r="V18" i="1"/>
  <c r="U19" i="1"/>
  <c r="V19" i="1"/>
  <c r="U20" i="1"/>
  <c r="V20" i="1"/>
  <c r="U21" i="1"/>
  <c r="V21" i="1"/>
  <c r="U22" i="1"/>
  <c r="V22" i="1"/>
  <c r="U23" i="1"/>
  <c r="V23" i="1"/>
  <c r="U24" i="1"/>
  <c r="V24" i="1"/>
  <c r="U25" i="1"/>
  <c r="V25" i="1"/>
  <c r="U26" i="1"/>
  <c r="V26" i="1"/>
  <c r="U27" i="1"/>
  <c r="V27" i="1"/>
  <c r="U28" i="1"/>
  <c r="V28" i="1"/>
  <c r="U29" i="1"/>
  <c r="V29" i="1"/>
  <c r="U30" i="1"/>
  <c r="V30" i="1"/>
  <c r="U31" i="1"/>
  <c r="V31" i="1"/>
  <c r="U32" i="1"/>
  <c r="V32" i="1"/>
  <c r="U33" i="1"/>
  <c r="V33" i="1"/>
  <c r="U35" i="1"/>
  <c r="V35" i="1"/>
  <c r="V5" i="1"/>
  <c r="U5" i="1"/>
  <c r="AE6" i="1"/>
  <c r="AF6" i="1"/>
  <c r="AE7" i="1"/>
  <c r="AF7" i="1"/>
  <c r="AE8" i="1"/>
  <c r="AF8" i="1"/>
  <c r="AE9" i="1"/>
  <c r="AF9" i="1"/>
  <c r="AE10" i="1"/>
  <c r="AF10" i="1"/>
  <c r="AE11" i="1"/>
  <c r="AF11" i="1"/>
  <c r="AE12" i="1"/>
  <c r="AF12" i="1"/>
  <c r="AE13" i="1"/>
  <c r="AF13" i="1"/>
  <c r="AE14" i="1"/>
  <c r="AF14" i="1"/>
  <c r="AE15" i="1"/>
  <c r="AF15" i="1"/>
  <c r="AE16" i="1"/>
  <c r="AF16" i="1"/>
  <c r="AE17" i="1"/>
  <c r="AF17" i="1"/>
  <c r="AE18" i="1"/>
  <c r="AF18" i="1"/>
  <c r="AE19" i="1"/>
  <c r="AF19" i="1"/>
  <c r="AE20" i="1"/>
  <c r="AF20" i="1"/>
  <c r="AE21" i="1"/>
  <c r="AF21" i="1"/>
  <c r="AE22" i="1"/>
  <c r="AF22" i="1"/>
  <c r="AE23" i="1"/>
  <c r="AF23" i="1"/>
  <c r="AE24" i="1"/>
  <c r="AF24" i="1"/>
  <c r="AE25" i="1"/>
  <c r="AF25" i="1"/>
  <c r="AE26" i="1"/>
  <c r="AF26" i="1"/>
  <c r="AE27" i="1"/>
  <c r="AF27" i="1"/>
  <c r="AE28" i="1"/>
  <c r="AF28" i="1"/>
  <c r="AE29" i="1"/>
  <c r="AF29" i="1"/>
  <c r="AE30" i="1"/>
  <c r="AF30" i="1"/>
  <c r="AE31" i="1"/>
  <c r="AF31" i="1"/>
  <c r="AE32" i="1"/>
  <c r="AF32" i="1"/>
  <c r="AE33" i="1"/>
  <c r="AF33" i="1"/>
  <c r="AE35" i="1"/>
  <c r="AF35" i="1"/>
  <c r="AE5" i="1"/>
  <c r="AF5" i="1"/>
  <c r="O5" i="1"/>
  <c r="I41" i="1"/>
  <c r="I36" i="1"/>
  <c r="F36" i="1"/>
  <c r="E41" i="1" s="1"/>
  <c r="E36" i="1"/>
  <c r="D36" i="1"/>
  <c r="C41" i="1" s="1"/>
  <c r="C36" i="1"/>
  <c r="AD35" i="1"/>
  <c r="AC35" i="1"/>
  <c r="AB35" i="1"/>
  <c r="AA35" i="1"/>
  <c r="Z35" i="1"/>
  <c r="Y35" i="1"/>
  <c r="T35" i="1"/>
  <c r="S35" i="1"/>
  <c r="R35" i="1"/>
  <c r="Q35" i="1"/>
  <c r="P35" i="1"/>
  <c r="O35" i="1"/>
  <c r="AD33" i="1"/>
  <c r="AC33" i="1"/>
  <c r="AB33" i="1"/>
  <c r="AA33" i="1"/>
  <c r="Z33" i="1"/>
  <c r="Y33" i="1"/>
  <c r="T33" i="1"/>
  <c r="S33" i="1"/>
  <c r="R33" i="1"/>
  <c r="Q33" i="1"/>
  <c r="P33" i="1"/>
  <c r="O33" i="1"/>
  <c r="AD32" i="1"/>
  <c r="AC32" i="1"/>
  <c r="AB32" i="1"/>
  <c r="AA32" i="1"/>
  <c r="Z32" i="1"/>
  <c r="Y32" i="1"/>
  <c r="T32" i="1"/>
  <c r="S32" i="1"/>
  <c r="R32" i="1"/>
  <c r="Q32" i="1"/>
  <c r="P32" i="1"/>
  <c r="O32" i="1"/>
  <c r="AD31" i="1"/>
  <c r="AC31" i="1"/>
  <c r="AB31" i="1"/>
  <c r="AA31" i="1"/>
  <c r="Z31" i="1"/>
  <c r="Y31" i="1"/>
  <c r="T31" i="1"/>
  <c r="S31" i="1"/>
  <c r="R31" i="1"/>
  <c r="Q31" i="1"/>
  <c r="P31" i="1"/>
  <c r="O31" i="1"/>
  <c r="AD30" i="1"/>
  <c r="AC30" i="1"/>
  <c r="AB30" i="1"/>
  <c r="AA30" i="1"/>
  <c r="Z30" i="1"/>
  <c r="Y30" i="1"/>
  <c r="T30" i="1"/>
  <c r="S30" i="1"/>
  <c r="R30" i="1"/>
  <c r="Q30" i="1"/>
  <c r="P30" i="1"/>
  <c r="O30" i="1"/>
  <c r="AD29" i="1"/>
  <c r="AC29" i="1"/>
  <c r="AB29" i="1"/>
  <c r="AA29" i="1"/>
  <c r="Z29" i="1"/>
  <c r="Y29" i="1"/>
  <c r="T29" i="1"/>
  <c r="S29" i="1"/>
  <c r="R29" i="1"/>
  <c r="Q29" i="1"/>
  <c r="P29" i="1"/>
  <c r="O29" i="1"/>
  <c r="AD28" i="1"/>
  <c r="AC28" i="1"/>
  <c r="AB28" i="1"/>
  <c r="AA28" i="1"/>
  <c r="Z28" i="1"/>
  <c r="Y28" i="1"/>
  <c r="T28" i="1"/>
  <c r="S28" i="1"/>
  <c r="R28" i="1"/>
  <c r="Q28" i="1"/>
  <c r="P28" i="1"/>
  <c r="O28" i="1"/>
  <c r="AD27" i="1"/>
  <c r="AC27" i="1"/>
  <c r="AB27" i="1"/>
  <c r="AA27" i="1"/>
  <c r="Z27" i="1"/>
  <c r="Y27" i="1"/>
  <c r="T27" i="1"/>
  <c r="S27" i="1"/>
  <c r="R27" i="1"/>
  <c r="Q27" i="1"/>
  <c r="P27" i="1"/>
  <c r="O27" i="1"/>
  <c r="AD26" i="1"/>
  <c r="AC26" i="1"/>
  <c r="AB26" i="1"/>
  <c r="AA26" i="1"/>
  <c r="Z26" i="1"/>
  <c r="Y26" i="1"/>
  <c r="T26" i="1"/>
  <c r="S26" i="1"/>
  <c r="R26" i="1"/>
  <c r="Q26" i="1"/>
  <c r="P26" i="1"/>
  <c r="O26" i="1"/>
  <c r="AD25" i="1"/>
  <c r="AC25" i="1"/>
  <c r="AB25" i="1"/>
  <c r="AA25" i="1"/>
  <c r="Z25" i="1"/>
  <c r="Y25" i="1"/>
  <c r="T25" i="1"/>
  <c r="S25" i="1"/>
  <c r="R25" i="1"/>
  <c r="Q25" i="1"/>
  <c r="P25" i="1"/>
  <c r="O25" i="1"/>
  <c r="AD24" i="1"/>
  <c r="AC24" i="1"/>
  <c r="AB24" i="1"/>
  <c r="AA24" i="1"/>
  <c r="Z24" i="1"/>
  <c r="Y24" i="1"/>
  <c r="T24" i="1"/>
  <c r="S24" i="1"/>
  <c r="R24" i="1"/>
  <c r="Q24" i="1"/>
  <c r="P24" i="1"/>
  <c r="O24" i="1"/>
  <c r="AD23" i="1"/>
  <c r="AC23" i="1"/>
  <c r="AB23" i="1"/>
  <c r="AA23" i="1"/>
  <c r="Z23" i="1"/>
  <c r="Y23" i="1"/>
  <c r="T23" i="1"/>
  <c r="S23" i="1"/>
  <c r="R23" i="1"/>
  <c r="Q23" i="1"/>
  <c r="P23" i="1"/>
  <c r="O23" i="1"/>
  <c r="AD22" i="1"/>
  <c r="AC22" i="1"/>
  <c r="AB22" i="1"/>
  <c r="AA22" i="1"/>
  <c r="Z22" i="1"/>
  <c r="Y22" i="1"/>
  <c r="T22" i="1"/>
  <c r="S22" i="1"/>
  <c r="R22" i="1"/>
  <c r="Q22" i="1"/>
  <c r="P22" i="1"/>
  <c r="O22" i="1"/>
  <c r="AD21" i="1"/>
  <c r="AC21" i="1"/>
  <c r="AB21" i="1"/>
  <c r="AA21" i="1"/>
  <c r="Z21" i="1"/>
  <c r="Y21" i="1"/>
  <c r="T21" i="1"/>
  <c r="S21" i="1"/>
  <c r="R21" i="1"/>
  <c r="Q21" i="1"/>
  <c r="P21" i="1"/>
  <c r="O21" i="1"/>
  <c r="AD20" i="1"/>
  <c r="AC20" i="1"/>
  <c r="AB20" i="1"/>
  <c r="AA20" i="1"/>
  <c r="Z20" i="1"/>
  <c r="Y20" i="1"/>
  <c r="T20" i="1"/>
  <c r="S20" i="1"/>
  <c r="R20" i="1"/>
  <c r="Q20" i="1"/>
  <c r="P20" i="1"/>
  <c r="O20" i="1"/>
  <c r="AD19" i="1"/>
  <c r="AC19" i="1"/>
  <c r="AB19" i="1"/>
  <c r="AA19" i="1"/>
  <c r="Z19" i="1"/>
  <c r="Y19" i="1"/>
  <c r="T19" i="1"/>
  <c r="S19" i="1"/>
  <c r="R19" i="1"/>
  <c r="Q19" i="1"/>
  <c r="P19" i="1"/>
  <c r="O19" i="1"/>
  <c r="AD18" i="1"/>
  <c r="AC18" i="1"/>
  <c r="AB18" i="1"/>
  <c r="AA18" i="1"/>
  <c r="Z18" i="1"/>
  <c r="Y18" i="1"/>
  <c r="T18" i="1"/>
  <c r="S18" i="1"/>
  <c r="R18" i="1"/>
  <c r="Q18" i="1"/>
  <c r="P18" i="1"/>
  <c r="O18" i="1"/>
  <c r="AD17" i="1"/>
  <c r="AC17" i="1"/>
  <c r="AB17" i="1"/>
  <c r="AA17" i="1"/>
  <c r="Z17" i="1"/>
  <c r="Y17" i="1"/>
  <c r="T17" i="1"/>
  <c r="S17" i="1"/>
  <c r="R17" i="1"/>
  <c r="Q17" i="1"/>
  <c r="P17" i="1"/>
  <c r="O17" i="1"/>
  <c r="AD16" i="1"/>
  <c r="AC16" i="1"/>
  <c r="AB16" i="1"/>
  <c r="AA16" i="1"/>
  <c r="Z16" i="1"/>
  <c r="Y16" i="1"/>
  <c r="T16" i="1"/>
  <c r="S16" i="1"/>
  <c r="R16" i="1"/>
  <c r="Q16" i="1"/>
  <c r="P16" i="1"/>
  <c r="O16" i="1"/>
  <c r="AD15" i="1"/>
  <c r="AC15" i="1"/>
  <c r="AB15" i="1"/>
  <c r="AA15" i="1"/>
  <c r="Z15" i="1"/>
  <c r="Y15" i="1"/>
  <c r="T15" i="1"/>
  <c r="S15" i="1"/>
  <c r="R15" i="1"/>
  <c r="Q15" i="1"/>
  <c r="P15" i="1"/>
  <c r="O15" i="1"/>
  <c r="AD14" i="1"/>
  <c r="AC14" i="1"/>
  <c r="AB14" i="1"/>
  <c r="AA14" i="1"/>
  <c r="Z14" i="1"/>
  <c r="Y14" i="1"/>
  <c r="T14" i="1"/>
  <c r="S14" i="1"/>
  <c r="R14" i="1"/>
  <c r="Q14" i="1"/>
  <c r="P14" i="1"/>
  <c r="O14" i="1"/>
  <c r="AD13" i="1"/>
  <c r="AC13" i="1"/>
  <c r="AB13" i="1"/>
  <c r="AA13" i="1"/>
  <c r="Z13" i="1"/>
  <c r="Y13" i="1"/>
  <c r="T13" i="1"/>
  <c r="S13" i="1"/>
  <c r="R13" i="1"/>
  <c r="Q13" i="1"/>
  <c r="P13" i="1"/>
  <c r="O13" i="1"/>
  <c r="AD12" i="1"/>
  <c r="AC12" i="1"/>
  <c r="AB12" i="1"/>
  <c r="AA12" i="1"/>
  <c r="Z12" i="1"/>
  <c r="Y12" i="1"/>
  <c r="T12" i="1"/>
  <c r="S12" i="1"/>
  <c r="R12" i="1"/>
  <c r="Q12" i="1"/>
  <c r="P12" i="1"/>
  <c r="O12" i="1"/>
  <c r="AD11" i="1"/>
  <c r="AC11" i="1"/>
  <c r="AB11" i="1"/>
  <c r="AA11" i="1"/>
  <c r="Z11" i="1"/>
  <c r="Y11" i="1"/>
  <c r="T11" i="1"/>
  <c r="S11" i="1"/>
  <c r="R11" i="1"/>
  <c r="Q11" i="1"/>
  <c r="P11" i="1"/>
  <c r="O11" i="1"/>
  <c r="AD10" i="1"/>
  <c r="AC10" i="1"/>
  <c r="AB10" i="1"/>
  <c r="AA10" i="1"/>
  <c r="Z10" i="1"/>
  <c r="Y10" i="1"/>
  <c r="T10" i="1"/>
  <c r="S10" i="1"/>
  <c r="R10" i="1"/>
  <c r="Q10" i="1"/>
  <c r="P10" i="1"/>
  <c r="O10" i="1"/>
  <c r="AD9" i="1"/>
  <c r="AC9" i="1"/>
  <c r="AB9" i="1"/>
  <c r="AA9" i="1"/>
  <c r="Z9" i="1"/>
  <c r="Y9" i="1"/>
  <c r="T9" i="1"/>
  <c r="S9" i="1"/>
  <c r="R9" i="1"/>
  <c r="Q9" i="1"/>
  <c r="P9" i="1"/>
  <c r="O9" i="1"/>
  <c r="AD8" i="1"/>
  <c r="AC8" i="1"/>
  <c r="AB8" i="1"/>
  <c r="AA8" i="1"/>
  <c r="Z8" i="1"/>
  <c r="Y8" i="1"/>
  <c r="T8" i="1"/>
  <c r="S8" i="1"/>
  <c r="R8" i="1"/>
  <c r="Q8" i="1"/>
  <c r="P8" i="1"/>
  <c r="O8" i="1"/>
  <c r="AD7" i="1"/>
  <c r="AC7" i="1"/>
  <c r="AB7" i="1"/>
  <c r="AA7" i="1"/>
  <c r="Z7" i="1"/>
  <c r="Y7" i="1"/>
  <c r="T7" i="1"/>
  <c r="S7" i="1"/>
  <c r="R7" i="1"/>
  <c r="Q7" i="1"/>
  <c r="P7" i="1"/>
  <c r="O7" i="1"/>
  <c r="AD6" i="1"/>
  <c r="AC6" i="1"/>
  <c r="AB6" i="1"/>
  <c r="AA6" i="1"/>
  <c r="Z6" i="1"/>
  <c r="Y6" i="1"/>
  <c r="T6" i="1"/>
  <c r="S6" i="1"/>
  <c r="R6" i="1"/>
  <c r="Q6" i="1"/>
  <c r="P6" i="1"/>
  <c r="O6" i="1"/>
  <c r="AD5" i="1"/>
  <c r="AC5" i="1"/>
  <c r="AB5" i="1"/>
  <c r="AA5" i="1"/>
  <c r="Z5" i="1"/>
  <c r="Y5" i="1"/>
  <c r="T5" i="1"/>
  <c r="S5" i="1"/>
  <c r="R5" i="1"/>
  <c r="Q5" i="1"/>
  <c r="P5" i="1"/>
  <c r="E42" i="1" l="1"/>
  <c r="E44" i="1" s="1"/>
  <c r="G42" i="1"/>
  <c r="G44" i="1" s="1"/>
  <c r="U36" i="1"/>
  <c r="AE36" i="1"/>
  <c r="AF36" i="1"/>
  <c r="AE41" i="1" s="1"/>
  <c r="V36" i="1"/>
  <c r="U41" i="1" s="1"/>
  <c r="Q36" i="1"/>
  <c r="I42" i="1"/>
  <c r="I44" i="1" s="1"/>
  <c r="C42" i="1"/>
  <c r="C44" i="1" s="1"/>
  <c r="Z36" i="1"/>
  <c r="Y41" i="1" s="1"/>
  <c r="O36" i="1"/>
  <c r="AC36" i="1"/>
  <c r="R36" i="1"/>
  <c r="Q41" i="1" s="1"/>
  <c r="AD36" i="1"/>
  <c r="AC41" i="1" s="1"/>
  <c r="S36" i="1"/>
  <c r="T36" i="1"/>
  <c r="S41" i="1" s="1"/>
  <c r="Y36" i="1"/>
  <c r="AB36" i="1"/>
  <c r="AA41" i="1" s="1"/>
  <c r="P36" i="1"/>
  <c r="O41" i="1" s="1"/>
  <c r="AA36" i="1"/>
  <c r="I45" i="1" l="1"/>
  <c r="I47" i="1" s="1"/>
  <c r="AE42" i="1"/>
  <c r="AE44" i="1" s="1"/>
  <c r="U42" i="1"/>
  <c r="U44" i="1" s="1"/>
  <c r="O42" i="1"/>
  <c r="O44" i="1" s="1"/>
  <c r="Q42" i="1"/>
  <c r="Q44" i="1" s="1"/>
  <c r="Y42" i="1"/>
  <c r="Y44" i="1" s="1"/>
  <c r="AC42" i="1"/>
  <c r="AC44" i="1" s="1"/>
  <c r="S42" i="1"/>
  <c r="S44" i="1" s="1"/>
  <c r="AA42" i="1"/>
  <c r="AA44" i="1" s="1"/>
  <c r="AE45" i="1" l="1"/>
  <c r="AE47" i="1" s="1"/>
  <c r="U45" i="1"/>
  <c r="U47" i="1" s="1"/>
</calcChain>
</file>

<file path=xl/sharedStrings.xml><?xml version="1.0" encoding="utf-8"?>
<sst xmlns="http://schemas.openxmlformats.org/spreadsheetml/2006/main" count="197" uniqueCount="48">
  <si>
    <t>تاریخ</t>
  </si>
  <si>
    <t>حضور</t>
  </si>
  <si>
    <t>اضافه کاری</t>
  </si>
  <si>
    <t>احمد</t>
  </si>
  <si>
    <t>مجموع</t>
  </si>
  <si>
    <t>جدول روز های کاری و اضافه کاری کارگران ساده</t>
  </si>
  <si>
    <t>جدول روز های کاری و اضافه کاری کارگران ساده در میان</t>
  </si>
  <si>
    <t>جدول روز های کاری و اضافه کاری کارگران ساده ریکروا</t>
  </si>
  <si>
    <t>ساعت به روز اضافه کار</t>
  </si>
  <si>
    <t>مجموع روزها</t>
  </si>
  <si>
    <t>روز مزد</t>
  </si>
  <si>
    <t>مبلغ</t>
  </si>
  <si>
    <t>امیر</t>
  </si>
  <si>
    <t>عبدالله</t>
  </si>
  <si>
    <t>میرویس</t>
  </si>
  <si>
    <t>1405/04/01</t>
  </si>
  <si>
    <t>1405/04/02</t>
  </si>
  <si>
    <t>1405/04/03</t>
  </si>
  <si>
    <t>1405/04/04</t>
  </si>
  <si>
    <t>1405/04/05</t>
  </si>
  <si>
    <t>1405/04/06</t>
  </si>
  <si>
    <t>1405/04/07</t>
  </si>
  <si>
    <t>1405/04/08</t>
  </si>
  <si>
    <t>1405/04/09</t>
  </si>
  <si>
    <t>1405/04/10</t>
  </si>
  <si>
    <t>1405/04/11</t>
  </si>
  <si>
    <t>1405/04/12</t>
  </si>
  <si>
    <t>1405/04/13</t>
  </si>
  <si>
    <t>1405/04/14</t>
  </si>
  <si>
    <t>1405/04/15</t>
  </si>
  <si>
    <t>1405/04/16</t>
  </si>
  <si>
    <t>1405/04/17</t>
  </si>
  <si>
    <t>1405/04/18</t>
  </si>
  <si>
    <t>1405/04/19</t>
  </si>
  <si>
    <t>1405/04/20</t>
  </si>
  <si>
    <t>1405/04/21</t>
  </si>
  <si>
    <t>1405/04/22</t>
  </si>
  <si>
    <t>1405/04/23</t>
  </si>
  <si>
    <t>1405/04/24</t>
  </si>
  <si>
    <t>1405/04/25</t>
  </si>
  <si>
    <t>1405/04/26</t>
  </si>
  <si>
    <t>1405/04/27</t>
  </si>
  <si>
    <t>1405/04/28</t>
  </si>
  <si>
    <t>1405/04/29</t>
  </si>
  <si>
    <t>1405/04/30</t>
  </si>
  <si>
    <t>1405/04/31</t>
  </si>
  <si>
    <t>پرداخت شده</t>
  </si>
  <si>
    <t>مانده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</si>
</sst>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4" fontId="2" fillId="2" borderId="17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164" fontId="2" fillId="2" borderId="35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33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23" xfId="0" applyNumberFormat="1" applyFont="1" applyBorder="1" applyAlignment="1">
      <alignment horizontal="center" vertical="center"/>
    </xf>
    <xf numFmtId="2" fontId="2" fillId="0" borderId="24" xfId="0" applyNumberFormat="1" applyFont="1" applyBorder="1" applyAlignment="1">
      <alignment horizontal="center" vertical="center"/>
    </xf>
    <xf numFmtId="2" fontId="2" fillId="0" borderId="36" xfId="0" applyNumberFormat="1" applyFont="1" applyBorder="1" applyAlignment="1">
      <alignment horizontal="center" vertical="center"/>
    </xf>
    <xf numFmtId="2" fontId="2" fillId="0" borderId="37" xfId="0" applyNumberFormat="1" applyFont="1" applyBorder="1" applyAlignment="1">
      <alignment horizontal="center" vertical="center"/>
    </xf>
    <xf numFmtId="2" fontId="2" fillId="0" borderId="38" xfId="0" applyNumberFormat="1" applyFont="1" applyBorder="1" applyAlignment="1">
      <alignment horizontal="center" vertical="center"/>
    </xf>
    <xf numFmtId="2" fontId="2" fillId="0" borderId="39" xfId="0" applyNumberFormat="1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2" fontId="2" fillId="0" borderId="19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6C3FB-D48E-43EE-823F-2030F96B9ADC}">
  <dimension ref="B1:AI89"/>
  <sheetViews>
    <sheetView rightToLeft="1" tabSelected="1" topLeftCell="O17" zoomScale="80" zoomScaleNormal="85" workbookViewId="0">
      <selection activeCell="W58" sqref="W58"/>
    </sheetView>
  </sheetViews>
  <sheetFormatPr defaultRowHeight="16.8" x14ac:dyDescent="0.3"/>
  <cols>
    <col min="1" max="1" width="8.88671875" style="7"/>
    <col min="2" max="2" width="9.6640625" style="7" bestFit="1" customWidth="1"/>
    <col min="3" max="3" width="4.6640625" style="7" bestFit="1" customWidth="1"/>
    <col min="4" max="4" width="8.109375" style="7" bestFit="1" customWidth="1"/>
    <col min="5" max="5" width="4.6640625" style="7" bestFit="1" customWidth="1"/>
    <col min="6" max="6" width="8.109375" style="7" bestFit="1" customWidth="1"/>
    <col min="7" max="7" width="4.6640625" style="7" bestFit="1" customWidth="1"/>
    <col min="8" max="8" width="8.109375" style="7" bestFit="1" customWidth="1"/>
    <col min="9" max="9" width="4.6640625" style="7" bestFit="1" customWidth="1"/>
    <col min="10" max="10" width="8.109375" style="7" bestFit="1" customWidth="1"/>
    <col min="11" max="13" width="8.88671875" style="7"/>
    <col min="14" max="14" width="10.21875" style="7" bestFit="1" customWidth="1"/>
    <col min="15" max="23" width="8.88671875" style="7"/>
    <col min="24" max="24" width="10.21875" style="7" bestFit="1" customWidth="1"/>
    <col min="25" max="16384" width="8.88671875" style="7"/>
  </cols>
  <sheetData>
    <row r="1" spans="2:32" ht="17.399999999999999" thickBot="1" x14ac:dyDescent="0.35"/>
    <row r="2" spans="2:32" ht="17.399999999999999" thickBot="1" x14ac:dyDescent="0.35">
      <c r="B2" s="38" t="s">
        <v>5</v>
      </c>
      <c r="C2" s="39"/>
      <c r="D2" s="39"/>
      <c r="E2" s="39"/>
      <c r="F2" s="39"/>
      <c r="G2" s="39"/>
      <c r="H2" s="39"/>
      <c r="I2" s="39"/>
      <c r="J2" s="40"/>
      <c r="L2" s="41"/>
      <c r="N2" s="38" t="s">
        <v>6</v>
      </c>
      <c r="O2" s="57"/>
      <c r="P2" s="57"/>
      <c r="Q2" s="57"/>
      <c r="R2" s="57"/>
      <c r="S2" s="57"/>
      <c r="T2" s="57"/>
      <c r="U2" s="57"/>
      <c r="V2" s="58"/>
      <c r="X2" s="38" t="s">
        <v>7</v>
      </c>
      <c r="Y2" s="57"/>
      <c r="Z2" s="57"/>
      <c r="AA2" s="57"/>
      <c r="AB2" s="57"/>
      <c r="AC2" s="57"/>
      <c r="AD2" s="57"/>
      <c r="AE2" s="57"/>
      <c r="AF2" s="58"/>
    </row>
    <row r="3" spans="2:32" x14ac:dyDescent="0.3">
      <c r="B3" s="43" t="s">
        <v>0</v>
      </c>
      <c r="C3" s="34" t="s">
        <v>3</v>
      </c>
      <c r="D3" s="35"/>
      <c r="E3" s="35" t="s">
        <v>12</v>
      </c>
      <c r="F3" s="35"/>
      <c r="G3" s="45" t="s">
        <v>13</v>
      </c>
      <c r="H3" s="46"/>
      <c r="I3" s="35" t="s">
        <v>14</v>
      </c>
      <c r="J3" s="37"/>
      <c r="L3" s="42"/>
      <c r="N3" s="55" t="s">
        <v>0</v>
      </c>
      <c r="O3" s="34" t="s">
        <v>3</v>
      </c>
      <c r="P3" s="35"/>
      <c r="Q3" s="35" t="s">
        <v>12</v>
      </c>
      <c r="R3" s="35"/>
      <c r="S3" s="45" t="s">
        <v>13</v>
      </c>
      <c r="T3" s="46"/>
      <c r="U3" s="35" t="s">
        <v>14</v>
      </c>
      <c r="V3" s="37"/>
      <c r="X3" s="55" t="s">
        <v>0</v>
      </c>
      <c r="Y3" s="34" t="s">
        <v>3</v>
      </c>
      <c r="Z3" s="35"/>
      <c r="AA3" s="35" t="s">
        <v>12</v>
      </c>
      <c r="AB3" s="35"/>
      <c r="AC3" s="45" t="s">
        <v>13</v>
      </c>
      <c r="AD3" s="46"/>
      <c r="AE3" s="35" t="s">
        <v>14</v>
      </c>
      <c r="AF3" s="37"/>
    </row>
    <row r="4" spans="2:32" ht="17.399999999999999" thickBot="1" x14ac:dyDescent="0.35">
      <c r="B4" s="44"/>
      <c r="C4" s="13" t="s">
        <v>1</v>
      </c>
      <c r="D4" s="14" t="s">
        <v>2</v>
      </c>
      <c r="E4" s="14" t="s">
        <v>1</v>
      </c>
      <c r="F4" s="14" t="s">
        <v>2</v>
      </c>
      <c r="G4" s="14" t="s">
        <v>1</v>
      </c>
      <c r="H4" s="14" t="s">
        <v>2</v>
      </c>
      <c r="I4" s="14" t="s">
        <v>1</v>
      </c>
      <c r="J4" s="15" t="s">
        <v>2</v>
      </c>
      <c r="L4" s="42"/>
      <c r="N4" s="56"/>
      <c r="O4" s="17" t="s">
        <v>1</v>
      </c>
      <c r="P4" s="18" t="s">
        <v>2</v>
      </c>
      <c r="Q4" s="18" t="s">
        <v>1</v>
      </c>
      <c r="R4" s="18" t="s">
        <v>2</v>
      </c>
      <c r="S4" s="18" t="s">
        <v>1</v>
      </c>
      <c r="T4" s="18" t="s">
        <v>2</v>
      </c>
      <c r="U4" s="18" t="s">
        <v>1</v>
      </c>
      <c r="V4" s="19" t="s">
        <v>2</v>
      </c>
      <c r="X4" s="56"/>
      <c r="Y4" s="17" t="s">
        <v>1</v>
      </c>
      <c r="Z4" s="18" t="s">
        <v>2</v>
      </c>
      <c r="AA4" s="18" t="s">
        <v>1</v>
      </c>
      <c r="AB4" s="18" t="s">
        <v>2</v>
      </c>
      <c r="AC4" s="18" t="s">
        <v>1</v>
      </c>
      <c r="AD4" s="18" t="s">
        <v>2</v>
      </c>
      <c r="AE4" s="18" t="s">
        <v>1</v>
      </c>
      <c r="AF4" s="19" t="s">
        <v>2</v>
      </c>
    </row>
    <row r="5" spans="2:32" x14ac:dyDescent="0.3">
      <c r="B5" s="20" t="s">
        <v>15</v>
      </c>
      <c r="C5" s="8">
        <v>1</v>
      </c>
      <c r="D5" s="9">
        <v>1.75</v>
      </c>
      <c r="E5" s="9">
        <v>1</v>
      </c>
      <c r="F5" s="9">
        <v>1.75</v>
      </c>
      <c r="G5" s="9">
        <v>0</v>
      </c>
      <c r="H5" s="9">
        <v>0</v>
      </c>
      <c r="I5" s="9">
        <v>1</v>
      </c>
      <c r="J5" s="10">
        <v>1.75</v>
      </c>
      <c r="L5" s="12">
        <v>1</v>
      </c>
      <c r="N5" s="20" t="s">
        <v>15</v>
      </c>
      <c r="O5" s="8">
        <f t="shared" ref="O5:O35" si="0">IF(C5=0,0,IF(L5=0.5,0.5,IF(L5=1,1,0)))</f>
        <v>1</v>
      </c>
      <c r="P5" s="9">
        <f t="shared" ref="P5:P35" si="1">IF(D5=0,0,IF(L5=0.5,D5/2,IF(L5=1,D5,0)))</f>
        <v>1.75</v>
      </c>
      <c r="Q5" s="9">
        <f t="shared" ref="Q5:Q35" si="2">IF(E5=0,0,IF(L5=0.5,0.5,IF(L5=1,1,0)))</f>
        <v>1</v>
      </c>
      <c r="R5" s="9">
        <f t="shared" ref="R5:R35" si="3">IF(F5=0,0,IF(L5=0.5,F5/2,IF(L5=1,F5,0)))</f>
        <v>1.75</v>
      </c>
      <c r="S5" s="9">
        <f t="shared" ref="S5:S35" si="4">IF(G5=0,0,IF(L5=0.5,0.5,IF(L5=1,1,0)))</f>
        <v>0</v>
      </c>
      <c r="T5" s="9">
        <f t="shared" ref="T5:T35" si="5">IF(H5=0,0,IF(L5=0.5,H5/2,IF(L5=1,H5,0)))</f>
        <v>0</v>
      </c>
      <c r="U5" s="9">
        <f t="shared" ref="U5:U35" si="6">IF(I5=0,0,IF(L5=0.5,0.5,IF(L5=1,1,0)))</f>
        <v>1</v>
      </c>
      <c r="V5" s="10">
        <f t="shared" ref="V5:V35" si="7">IF(J5=0,0,IF(L5=0.5,J5/2,IF(L5=1,J5,0)))</f>
        <v>1.75</v>
      </c>
      <c r="X5" s="20" t="s">
        <v>15</v>
      </c>
      <c r="Y5" s="8">
        <f t="shared" ref="Y5:Y35" si="8">IF(C5=0,0,IF(L5=0.5,0.5,IF(L5=2,1,0)))</f>
        <v>0</v>
      </c>
      <c r="Z5" s="9">
        <f t="shared" ref="Z5:Z35" si="9">IF(D5=0,0,IF(L5=0.5,D5/2,IF(L5=2,D5,0)))</f>
        <v>0</v>
      </c>
      <c r="AA5" s="9">
        <f t="shared" ref="AA5:AA35" si="10">IF(E5=0,0,IF(L5=0.5,0.5,IF(L5=2,1,0)))</f>
        <v>0</v>
      </c>
      <c r="AB5" s="9">
        <f t="shared" ref="AB5:AB35" si="11">IF(F5=0,0,IF(L5=0.5,F5/2,IF(L5=2,F5,0)))</f>
        <v>0</v>
      </c>
      <c r="AC5" s="9">
        <f t="shared" ref="AC5:AC35" si="12">IF(G5=0,0,IF(L5=0.5,0.5,IF(L5=2,1,0)))</f>
        <v>0</v>
      </c>
      <c r="AD5" s="9">
        <f t="shared" ref="AD5:AD35" si="13">IF(H5=0,0,IF(L5=0.5,H5/2,IF(L5=2,H5,0)))</f>
        <v>0</v>
      </c>
      <c r="AE5" s="9">
        <f t="shared" ref="AE5:AE35" si="14">IF(I5=0,0,IF(L5=0.5,0.5,IF(L5=2,1,0)))</f>
        <v>0</v>
      </c>
      <c r="AF5" s="10">
        <f t="shared" ref="AF5:AF35" si="15">IF(J5=0,0,IF(L5=0.5,J5/2,IF(L5=2,J5,0)))</f>
        <v>0</v>
      </c>
    </row>
    <row r="6" spans="2:32" s="4" customFormat="1" x14ac:dyDescent="0.3">
      <c r="B6" s="5" t="s">
        <v>16</v>
      </c>
      <c r="C6" s="1">
        <v>1</v>
      </c>
      <c r="D6" s="2">
        <v>0</v>
      </c>
      <c r="E6" s="2">
        <v>1</v>
      </c>
      <c r="F6" s="2">
        <v>0</v>
      </c>
      <c r="G6" s="2">
        <v>0</v>
      </c>
      <c r="H6" s="2">
        <v>0</v>
      </c>
      <c r="I6" s="2">
        <v>1</v>
      </c>
      <c r="J6" s="3">
        <v>0</v>
      </c>
      <c r="L6" s="6">
        <v>0.5</v>
      </c>
      <c r="N6" s="5" t="s">
        <v>16</v>
      </c>
      <c r="O6" s="1">
        <f t="shared" si="0"/>
        <v>0.5</v>
      </c>
      <c r="P6" s="2">
        <f t="shared" si="1"/>
        <v>0</v>
      </c>
      <c r="Q6" s="2">
        <f t="shared" si="2"/>
        <v>0.5</v>
      </c>
      <c r="R6" s="2">
        <f t="shared" si="3"/>
        <v>0</v>
      </c>
      <c r="S6" s="2">
        <f t="shared" si="4"/>
        <v>0</v>
      </c>
      <c r="T6" s="2">
        <f t="shared" si="5"/>
        <v>0</v>
      </c>
      <c r="U6" s="2">
        <f t="shared" si="6"/>
        <v>0.5</v>
      </c>
      <c r="V6" s="3">
        <f t="shared" si="7"/>
        <v>0</v>
      </c>
      <c r="X6" s="5" t="s">
        <v>16</v>
      </c>
      <c r="Y6" s="1">
        <f t="shared" si="8"/>
        <v>0.5</v>
      </c>
      <c r="Z6" s="2">
        <f t="shared" si="9"/>
        <v>0</v>
      </c>
      <c r="AA6" s="2">
        <f t="shared" si="10"/>
        <v>0.5</v>
      </c>
      <c r="AB6" s="2">
        <f t="shared" si="11"/>
        <v>0</v>
      </c>
      <c r="AC6" s="2">
        <f t="shared" si="12"/>
        <v>0</v>
      </c>
      <c r="AD6" s="2">
        <f t="shared" si="13"/>
        <v>0</v>
      </c>
      <c r="AE6" s="2">
        <f t="shared" si="14"/>
        <v>0.5</v>
      </c>
      <c r="AF6" s="3">
        <f t="shared" si="15"/>
        <v>0</v>
      </c>
    </row>
    <row r="7" spans="2:32" x14ac:dyDescent="0.3">
      <c r="B7" s="21" t="s">
        <v>17</v>
      </c>
      <c r="C7" s="17">
        <v>1</v>
      </c>
      <c r="D7" s="18">
        <v>2.25</v>
      </c>
      <c r="E7" s="18">
        <v>1</v>
      </c>
      <c r="F7" s="18">
        <v>2.25</v>
      </c>
      <c r="G7" s="18">
        <v>0</v>
      </c>
      <c r="H7" s="18">
        <v>0</v>
      </c>
      <c r="I7" s="18">
        <v>0</v>
      </c>
      <c r="J7" s="19">
        <v>0</v>
      </c>
      <c r="L7" s="22">
        <v>0.5</v>
      </c>
      <c r="N7" s="21" t="s">
        <v>17</v>
      </c>
      <c r="O7" s="17">
        <f t="shared" si="0"/>
        <v>0.5</v>
      </c>
      <c r="P7" s="18">
        <f t="shared" si="1"/>
        <v>1.125</v>
      </c>
      <c r="Q7" s="18">
        <f t="shared" si="2"/>
        <v>0.5</v>
      </c>
      <c r="R7" s="18">
        <f t="shared" si="3"/>
        <v>1.125</v>
      </c>
      <c r="S7" s="18">
        <f t="shared" si="4"/>
        <v>0</v>
      </c>
      <c r="T7" s="18">
        <f t="shared" si="5"/>
        <v>0</v>
      </c>
      <c r="U7" s="18">
        <f t="shared" si="6"/>
        <v>0</v>
      </c>
      <c r="V7" s="19">
        <f t="shared" si="7"/>
        <v>0</v>
      </c>
      <c r="X7" s="21" t="s">
        <v>17</v>
      </c>
      <c r="Y7" s="17">
        <f t="shared" si="8"/>
        <v>0.5</v>
      </c>
      <c r="Z7" s="18">
        <f t="shared" si="9"/>
        <v>1.125</v>
      </c>
      <c r="AA7" s="18">
        <f t="shared" si="10"/>
        <v>0.5</v>
      </c>
      <c r="AB7" s="18">
        <f t="shared" si="11"/>
        <v>1.125</v>
      </c>
      <c r="AC7" s="18">
        <f t="shared" si="12"/>
        <v>0</v>
      </c>
      <c r="AD7" s="18">
        <f t="shared" si="13"/>
        <v>0</v>
      </c>
      <c r="AE7" s="18">
        <f t="shared" si="14"/>
        <v>0</v>
      </c>
      <c r="AF7" s="19">
        <f t="shared" si="15"/>
        <v>0</v>
      </c>
    </row>
    <row r="8" spans="2:32" x14ac:dyDescent="0.3">
      <c r="B8" s="21" t="s">
        <v>18</v>
      </c>
      <c r="C8" s="17">
        <v>1</v>
      </c>
      <c r="D8" s="18">
        <v>3</v>
      </c>
      <c r="E8" s="18">
        <v>1</v>
      </c>
      <c r="F8" s="18">
        <v>3</v>
      </c>
      <c r="G8" s="18">
        <v>0</v>
      </c>
      <c r="H8" s="18">
        <v>0</v>
      </c>
      <c r="I8" s="18">
        <v>0</v>
      </c>
      <c r="J8" s="19">
        <v>0</v>
      </c>
      <c r="L8" s="22">
        <v>0.5</v>
      </c>
      <c r="N8" s="21" t="s">
        <v>18</v>
      </c>
      <c r="O8" s="17">
        <f t="shared" si="0"/>
        <v>0.5</v>
      </c>
      <c r="P8" s="18">
        <f t="shared" si="1"/>
        <v>1.5</v>
      </c>
      <c r="Q8" s="18">
        <f t="shared" si="2"/>
        <v>0.5</v>
      </c>
      <c r="R8" s="18">
        <f t="shared" si="3"/>
        <v>1.5</v>
      </c>
      <c r="S8" s="18">
        <f t="shared" si="4"/>
        <v>0</v>
      </c>
      <c r="T8" s="18">
        <f t="shared" si="5"/>
        <v>0</v>
      </c>
      <c r="U8" s="18">
        <f t="shared" si="6"/>
        <v>0</v>
      </c>
      <c r="V8" s="19">
        <f t="shared" si="7"/>
        <v>0</v>
      </c>
      <c r="X8" s="21" t="s">
        <v>18</v>
      </c>
      <c r="Y8" s="17">
        <f t="shared" si="8"/>
        <v>0.5</v>
      </c>
      <c r="Z8" s="18">
        <f t="shared" si="9"/>
        <v>1.5</v>
      </c>
      <c r="AA8" s="18">
        <f t="shared" si="10"/>
        <v>0.5</v>
      </c>
      <c r="AB8" s="18">
        <f t="shared" si="11"/>
        <v>1.5</v>
      </c>
      <c r="AC8" s="18">
        <f t="shared" si="12"/>
        <v>0</v>
      </c>
      <c r="AD8" s="18">
        <f t="shared" si="13"/>
        <v>0</v>
      </c>
      <c r="AE8" s="18">
        <f t="shared" si="14"/>
        <v>0</v>
      </c>
      <c r="AF8" s="19">
        <f t="shared" si="15"/>
        <v>0</v>
      </c>
    </row>
    <row r="9" spans="2:32" x14ac:dyDescent="0.3">
      <c r="B9" s="21" t="s">
        <v>19</v>
      </c>
      <c r="C9" s="17">
        <v>1</v>
      </c>
      <c r="D9" s="18">
        <v>2.5</v>
      </c>
      <c r="E9" s="18">
        <v>1</v>
      </c>
      <c r="F9" s="18">
        <v>2.5</v>
      </c>
      <c r="G9" s="18">
        <v>0</v>
      </c>
      <c r="H9" s="18">
        <v>0</v>
      </c>
      <c r="I9" s="18">
        <v>0</v>
      </c>
      <c r="J9" s="19">
        <v>0</v>
      </c>
      <c r="L9" s="22">
        <v>0.5</v>
      </c>
      <c r="N9" s="21" t="s">
        <v>19</v>
      </c>
      <c r="O9" s="17">
        <f t="shared" si="0"/>
        <v>0.5</v>
      </c>
      <c r="P9" s="18">
        <f t="shared" si="1"/>
        <v>1.25</v>
      </c>
      <c r="Q9" s="18">
        <f t="shared" si="2"/>
        <v>0.5</v>
      </c>
      <c r="R9" s="18">
        <f t="shared" si="3"/>
        <v>1.25</v>
      </c>
      <c r="S9" s="18">
        <f t="shared" si="4"/>
        <v>0</v>
      </c>
      <c r="T9" s="18">
        <f t="shared" si="5"/>
        <v>0</v>
      </c>
      <c r="U9" s="18">
        <f t="shared" si="6"/>
        <v>0</v>
      </c>
      <c r="V9" s="19">
        <f t="shared" si="7"/>
        <v>0</v>
      </c>
      <c r="X9" s="21" t="s">
        <v>19</v>
      </c>
      <c r="Y9" s="17">
        <f t="shared" si="8"/>
        <v>0.5</v>
      </c>
      <c r="Z9" s="18">
        <f t="shared" si="9"/>
        <v>1.25</v>
      </c>
      <c r="AA9" s="18">
        <f t="shared" si="10"/>
        <v>0.5</v>
      </c>
      <c r="AB9" s="18">
        <f t="shared" si="11"/>
        <v>1.25</v>
      </c>
      <c r="AC9" s="18">
        <f t="shared" si="12"/>
        <v>0</v>
      </c>
      <c r="AD9" s="18">
        <f t="shared" si="13"/>
        <v>0</v>
      </c>
      <c r="AE9" s="18">
        <f t="shared" si="14"/>
        <v>0</v>
      </c>
      <c r="AF9" s="19">
        <f t="shared" si="15"/>
        <v>0</v>
      </c>
    </row>
    <row r="10" spans="2:32" x14ac:dyDescent="0.3">
      <c r="B10" s="21" t="s">
        <v>20</v>
      </c>
      <c r="C10" s="17">
        <v>1</v>
      </c>
      <c r="D10" s="18">
        <v>3</v>
      </c>
      <c r="E10" s="18">
        <v>1</v>
      </c>
      <c r="F10" s="18">
        <v>3</v>
      </c>
      <c r="G10" s="18">
        <v>0</v>
      </c>
      <c r="H10" s="18">
        <v>0</v>
      </c>
      <c r="I10" s="18">
        <v>0</v>
      </c>
      <c r="J10" s="19">
        <v>0</v>
      </c>
      <c r="L10" s="22">
        <v>0.5</v>
      </c>
      <c r="N10" s="21" t="s">
        <v>20</v>
      </c>
      <c r="O10" s="17">
        <f t="shared" si="0"/>
        <v>0.5</v>
      </c>
      <c r="P10" s="18">
        <f t="shared" si="1"/>
        <v>1.5</v>
      </c>
      <c r="Q10" s="18">
        <f t="shared" si="2"/>
        <v>0.5</v>
      </c>
      <c r="R10" s="18">
        <f t="shared" si="3"/>
        <v>1.5</v>
      </c>
      <c r="S10" s="18">
        <f t="shared" si="4"/>
        <v>0</v>
      </c>
      <c r="T10" s="18">
        <f t="shared" si="5"/>
        <v>0</v>
      </c>
      <c r="U10" s="18">
        <f t="shared" si="6"/>
        <v>0</v>
      </c>
      <c r="V10" s="19">
        <f t="shared" si="7"/>
        <v>0</v>
      </c>
      <c r="X10" s="21" t="s">
        <v>20</v>
      </c>
      <c r="Y10" s="17">
        <f t="shared" si="8"/>
        <v>0.5</v>
      </c>
      <c r="Z10" s="18">
        <f t="shared" si="9"/>
        <v>1.5</v>
      </c>
      <c r="AA10" s="18">
        <f t="shared" si="10"/>
        <v>0.5</v>
      </c>
      <c r="AB10" s="18">
        <f t="shared" si="11"/>
        <v>1.5</v>
      </c>
      <c r="AC10" s="18">
        <f t="shared" si="12"/>
        <v>0</v>
      </c>
      <c r="AD10" s="18">
        <f t="shared" si="13"/>
        <v>0</v>
      </c>
      <c r="AE10" s="18">
        <f t="shared" si="14"/>
        <v>0</v>
      </c>
      <c r="AF10" s="19">
        <f t="shared" si="15"/>
        <v>0</v>
      </c>
    </row>
    <row r="11" spans="2:32" x14ac:dyDescent="0.3">
      <c r="B11" s="21" t="s">
        <v>21</v>
      </c>
      <c r="C11" s="17">
        <v>1</v>
      </c>
      <c r="D11" s="18">
        <v>1.25</v>
      </c>
      <c r="E11" s="18">
        <v>1</v>
      </c>
      <c r="F11" s="18">
        <v>1.25</v>
      </c>
      <c r="G11" s="18">
        <v>0</v>
      </c>
      <c r="H11" s="18">
        <v>0</v>
      </c>
      <c r="I11" s="18">
        <v>0</v>
      </c>
      <c r="J11" s="19">
        <v>0</v>
      </c>
      <c r="L11" s="22">
        <v>0.5</v>
      </c>
      <c r="N11" s="21" t="s">
        <v>21</v>
      </c>
      <c r="O11" s="17">
        <f t="shared" si="0"/>
        <v>0.5</v>
      </c>
      <c r="P11" s="18">
        <f t="shared" si="1"/>
        <v>0.625</v>
      </c>
      <c r="Q11" s="18">
        <f t="shared" si="2"/>
        <v>0.5</v>
      </c>
      <c r="R11" s="18">
        <f t="shared" si="3"/>
        <v>0.625</v>
      </c>
      <c r="S11" s="18">
        <f t="shared" si="4"/>
        <v>0</v>
      </c>
      <c r="T11" s="18">
        <f t="shared" si="5"/>
        <v>0</v>
      </c>
      <c r="U11" s="18">
        <f t="shared" si="6"/>
        <v>0</v>
      </c>
      <c r="V11" s="19">
        <f t="shared" si="7"/>
        <v>0</v>
      </c>
      <c r="X11" s="21" t="s">
        <v>21</v>
      </c>
      <c r="Y11" s="17">
        <f t="shared" si="8"/>
        <v>0.5</v>
      </c>
      <c r="Z11" s="18">
        <f t="shared" si="9"/>
        <v>0.625</v>
      </c>
      <c r="AA11" s="18">
        <f t="shared" si="10"/>
        <v>0.5</v>
      </c>
      <c r="AB11" s="18">
        <f t="shared" si="11"/>
        <v>0.625</v>
      </c>
      <c r="AC11" s="18">
        <f t="shared" si="12"/>
        <v>0</v>
      </c>
      <c r="AD11" s="18">
        <f t="shared" si="13"/>
        <v>0</v>
      </c>
      <c r="AE11" s="18">
        <f t="shared" si="14"/>
        <v>0</v>
      </c>
      <c r="AF11" s="19">
        <f t="shared" si="15"/>
        <v>0</v>
      </c>
    </row>
    <row r="12" spans="2:32" x14ac:dyDescent="0.3">
      <c r="B12" s="21" t="s">
        <v>22</v>
      </c>
      <c r="C12" s="17">
        <v>1</v>
      </c>
      <c r="D12" s="18">
        <v>2</v>
      </c>
      <c r="E12" s="18">
        <v>1</v>
      </c>
      <c r="F12" s="18">
        <v>2</v>
      </c>
      <c r="G12" s="18">
        <v>0</v>
      </c>
      <c r="H12" s="18">
        <v>0</v>
      </c>
      <c r="I12" s="18">
        <v>0</v>
      </c>
      <c r="J12" s="19">
        <v>0</v>
      </c>
      <c r="L12" s="22">
        <v>1</v>
      </c>
      <c r="N12" s="21" t="s">
        <v>22</v>
      </c>
      <c r="O12" s="17">
        <f t="shared" si="0"/>
        <v>1</v>
      </c>
      <c r="P12" s="18">
        <f t="shared" si="1"/>
        <v>2</v>
      </c>
      <c r="Q12" s="18">
        <f t="shared" si="2"/>
        <v>1</v>
      </c>
      <c r="R12" s="18">
        <f t="shared" si="3"/>
        <v>2</v>
      </c>
      <c r="S12" s="18">
        <f t="shared" si="4"/>
        <v>0</v>
      </c>
      <c r="T12" s="18">
        <f t="shared" si="5"/>
        <v>0</v>
      </c>
      <c r="U12" s="18">
        <f t="shared" si="6"/>
        <v>0</v>
      </c>
      <c r="V12" s="19">
        <f t="shared" si="7"/>
        <v>0</v>
      </c>
      <c r="X12" s="21" t="s">
        <v>22</v>
      </c>
      <c r="Y12" s="17">
        <f t="shared" si="8"/>
        <v>0</v>
      </c>
      <c r="Z12" s="18">
        <f t="shared" si="9"/>
        <v>0</v>
      </c>
      <c r="AA12" s="18">
        <f t="shared" si="10"/>
        <v>0</v>
      </c>
      <c r="AB12" s="18">
        <f t="shared" si="11"/>
        <v>0</v>
      </c>
      <c r="AC12" s="18">
        <f t="shared" si="12"/>
        <v>0</v>
      </c>
      <c r="AD12" s="18">
        <f t="shared" si="13"/>
        <v>0</v>
      </c>
      <c r="AE12" s="18">
        <f t="shared" si="14"/>
        <v>0</v>
      </c>
      <c r="AF12" s="19">
        <f t="shared" si="15"/>
        <v>0</v>
      </c>
    </row>
    <row r="13" spans="2:32" s="4" customFormat="1" x14ac:dyDescent="0.3">
      <c r="B13" s="5" t="s">
        <v>23</v>
      </c>
      <c r="C13" s="1">
        <v>1</v>
      </c>
      <c r="D13" s="2">
        <v>0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3">
        <v>0</v>
      </c>
      <c r="L13" s="6">
        <v>1</v>
      </c>
      <c r="N13" s="5" t="s">
        <v>23</v>
      </c>
      <c r="O13" s="1">
        <f t="shared" si="0"/>
        <v>1</v>
      </c>
      <c r="P13" s="2">
        <f t="shared" si="1"/>
        <v>0</v>
      </c>
      <c r="Q13" s="2">
        <f t="shared" si="2"/>
        <v>1</v>
      </c>
      <c r="R13" s="2">
        <f t="shared" si="3"/>
        <v>0</v>
      </c>
      <c r="S13" s="2">
        <f t="shared" si="4"/>
        <v>0</v>
      </c>
      <c r="T13" s="2">
        <f t="shared" si="5"/>
        <v>0</v>
      </c>
      <c r="U13" s="2">
        <f t="shared" si="6"/>
        <v>0</v>
      </c>
      <c r="V13" s="3">
        <f t="shared" si="7"/>
        <v>0</v>
      </c>
      <c r="X13" s="5" t="s">
        <v>23</v>
      </c>
      <c r="Y13" s="1">
        <f t="shared" si="8"/>
        <v>0</v>
      </c>
      <c r="Z13" s="2">
        <f t="shared" si="9"/>
        <v>0</v>
      </c>
      <c r="AA13" s="2">
        <f t="shared" si="10"/>
        <v>0</v>
      </c>
      <c r="AB13" s="2">
        <f t="shared" si="11"/>
        <v>0</v>
      </c>
      <c r="AC13" s="2">
        <f t="shared" si="12"/>
        <v>0</v>
      </c>
      <c r="AD13" s="2">
        <f t="shared" si="13"/>
        <v>0</v>
      </c>
      <c r="AE13" s="2">
        <f t="shared" si="14"/>
        <v>0</v>
      </c>
      <c r="AF13" s="3">
        <f t="shared" si="15"/>
        <v>0</v>
      </c>
    </row>
    <row r="14" spans="2:32" x14ac:dyDescent="0.3">
      <c r="B14" s="21" t="s">
        <v>24</v>
      </c>
      <c r="C14" s="17">
        <v>1</v>
      </c>
      <c r="D14" s="18">
        <v>2.25</v>
      </c>
      <c r="E14" s="18">
        <v>1</v>
      </c>
      <c r="F14" s="18">
        <v>2.25</v>
      </c>
      <c r="G14" s="18">
        <v>0</v>
      </c>
      <c r="H14" s="18">
        <v>0</v>
      </c>
      <c r="I14" s="18">
        <v>0</v>
      </c>
      <c r="J14" s="19">
        <v>0</v>
      </c>
      <c r="L14" s="22">
        <v>1</v>
      </c>
      <c r="N14" s="21" t="s">
        <v>24</v>
      </c>
      <c r="O14" s="17">
        <f t="shared" si="0"/>
        <v>1</v>
      </c>
      <c r="P14" s="18">
        <f t="shared" si="1"/>
        <v>2.25</v>
      </c>
      <c r="Q14" s="18">
        <f t="shared" si="2"/>
        <v>1</v>
      </c>
      <c r="R14" s="18">
        <f t="shared" si="3"/>
        <v>2.25</v>
      </c>
      <c r="S14" s="18">
        <f t="shared" si="4"/>
        <v>0</v>
      </c>
      <c r="T14" s="18">
        <f t="shared" si="5"/>
        <v>0</v>
      </c>
      <c r="U14" s="18">
        <f t="shared" si="6"/>
        <v>0</v>
      </c>
      <c r="V14" s="19">
        <f t="shared" si="7"/>
        <v>0</v>
      </c>
      <c r="X14" s="21" t="s">
        <v>24</v>
      </c>
      <c r="Y14" s="17">
        <f t="shared" si="8"/>
        <v>0</v>
      </c>
      <c r="Z14" s="18">
        <f t="shared" si="9"/>
        <v>0</v>
      </c>
      <c r="AA14" s="18">
        <f t="shared" si="10"/>
        <v>0</v>
      </c>
      <c r="AB14" s="18">
        <f t="shared" si="11"/>
        <v>0</v>
      </c>
      <c r="AC14" s="18">
        <f t="shared" si="12"/>
        <v>0</v>
      </c>
      <c r="AD14" s="18">
        <f t="shared" si="13"/>
        <v>0</v>
      </c>
      <c r="AE14" s="18">
        <f t="shared" si="14"/>
        <v>0</v>
      </c>
      <c r="AF14" s="19">
        <f t="shared" si="15"/>
        <v>0</v>
      </c>
    </row>
    <row r="15" spans="2:32" x14ac:dyDescent="0.3">
      <c r="B15" s="21" t="s">
        <v>25</v>
      </c>
      <c r="C15" s="17">
        <v>1</v>
      </c>
      <c r="D15" s="18">
        <v>1.25</v>
      </c>
      <c r="E15" s="18">
        <v>1</v>
      </c>
      <c r="F15" s="18">
        <v>1.25</v>
      </c>
      <c r="G15" s="18">
        <v>0</v>
      </c>
      <c r="H15" s="18">
        <v>0</v>
      </c>
      <c r="I15" s="18">
        <v>0</v>
      </c>
      <c r="J15" s="19">
        <v>0</v>
      </c>
      <c r="L15" s="22">
        <v>1</v>
      </c>
      <c r="N15" s="21" t="s">
        <v>25</v>
      </c>
      <c r="O15" s="17">
        <f t="shared" si="0"/>
        <v>1</v>
      </c>
      <c r="P15" s="18">
        <f t="shared" si="1"/>
        <v>1.25</v>
      </c>
      <c r="Q15" s="18">
        <f t="shared" si="2"/>
        <v>1</v>
      </c>
      <c r="R15" s="18">
        <f t="shared" si="3"/>
        <v>1.25</v>
      </c>
      <c r="S15" s="18">
        <f t="shared" si="4"/>
        <v>0</v>
      </c>
      <c r="T15" s="18">
        <f t="shared" si="5"/>
        <v>0</v>
      </c>
      <c r="U15" s="18">
        <f t="shared" si="6"/>
        <v>0</v>
      </c>
      <c r="V15" s="19">
        <f t="shared" si="7"/>
        <v>0</v>
      </c>
      <c r="X15" s="21" t="s">
        <v>25</v>
      </c>
      <c r="Y15" s="17">
        <f t="shared" si="8"/>
        <v>0</v>
      </c>
      <c r="Z15" s="18">
        <f t="shared" si="9"/>
        <v>0</v>
      </c>
      <c r="AA15" s="18">
        <f t="shared" si="10"/>
        <v>0</v>
      </c>
      <c r="AB15" s="18">
        <f t="shared" si="11"/>
        <v>0</v>
      </c>
      <c r="AC15" s="18">
        <f t="shared" si="12"/>
        <v>0</v>
      </c>
      <c r="AD15" s="18">
        <f t="shared" si="13"/>
        <v>0</v>
      </c>
      <c r="AE15" s="18">
        <f t="shared" si="14"/>
        <v>0</v>
      </c>
      <c r="AF15" s="19">
        <f t="shared" si="15"/>
        <v>0</v>
      </c>
    </row>
    <row r="16" spans="2:32" x14ac:dyDescent="0.3">
      <c r="B16" s="21" t="s">
        <v>26</v>
      </c>
      <c r="C16" s="17">
        <v>1</v>
      </c>
      <c r="D16" s="18">
        <v>1.5</v>
      </c>
      <c r="E16" s="18">
        <v>1</v>
      </c>
      <c r="F16" s="18">
        <v>1.5</v>
      </c>
      <c r="G16" s="18">
        <v>0</v>
      </c>
      <c r="H16" s="18">
        <v>0</v>
      </c>
      <c r="I16" s="18">
        <v>0</v>
      </c>
      <c r="J16" s="19">
        <v>0</v>
      </c>
      <c r="L16" s="22">
        <v>1</v>
      </c>
      <c r="N16" s="21" t="s">
        <v>26</v>
      </c>
      <c r="O16" s="17">
        <f t="shared" si="0"/>
        <v>1</v>
      </c>
      <c r="P16" s="18">
        <f t="shared" si="1"/>
        <v>1.5</v>
      </c>
      <c r="Q16" s="18">
        <f t="shared" si="2"/>
        <v>1</v>
      </c>
      <c r="R16" s="18">
        <f t="shared" si="3"/>
        <v>1.5</v>
      </c>
      <c r="S16" s="18">
        <f t="shared" si="4"/>
        <v>0</v>
      </c>
      <c r="T16" s="18">
        <f t="shared" si="5"/>
        <v>0</v>
      </c>
      <c r="U16" s="18">
        <f t="shared" si="6"/>
        <v>0</v>
      </c>
      <c r="V16" s="19">
        <f t="shared" si="7"/>
        <v>0</v>
      </c>
      <c r="X16" s="21" t="s">
        <v>26</v>
      </c>
      <c r="Y16" s="17">
        <f t="shared" si="8"/>
        <v>0</v>
      </c>
      <c r="Z16" s="18">
        <f t="shared" si="9"/>
        <v>0</v>
      </c>
      <c r="AA16" s="18">
        <f t="shared" si="10"/>
        <v>0</v>
      </c>
      <c r="AB16" s="18">
        <f t="shared" si="11"/>
        <v>0</v>
      </c>
      <c r="AC16" s="18">
        <f t="shared" si="12"/>
        <v>0</v>
      </c>
      <c r="AD16" s="18">
        <f t="shared" si="13"/>
        <v>0</v>
      </c>
      <c r="AE16" s="18">
        <f t="shared" si="14"/>
        <v>0</v>
      </c>
      <c r="AF16" s="19">
        <f t="shared" si="15"/>
        <v>0</v>
      </c>
    </row>
    <row r="17" spans="2:32" s="4" customFormat="1" x14ac:dyDescent="0.3">
      <c r="B17" s="5" t="s">
        <v>27</v>
      </c>
      <c r="C17" s="1">
        <v>1</v>
      </c>
      <c r="D17" s="2">
        <v>1</v>
      </c>
      <c r="E17" s="2">
        <v>1</v>
      </c>
      <c r="F17" s="2">
        <v>1</v>
      </c>
      <c r="G17" s="2">
        <v>0</v>
      </c>
      <c r="H17" s="2">
        <v>0</v>
      </c>
      <c r="I17" s="2">
        <v>0</v>
      </c>
      <c r="J17" s="3">
        <v>0</v>
      </c>
      <c r="L17" s="6">
        <v>0.5</v>
      </c>
      <c r="N17" s="5" t="s">
        <v>27</v>
      </c>
      <c r="O17" s="1">
        <f t="shared" si="0"/>
        <v>0.5</v>
      </c>
      <c r="P17" s="2">
        <f t="shared" si="1"/>
        <v>0.5</v>
      </c>
      <c r="Q17" s="2">
        <f t="shared" si="2"/>
        <v>0.5</v>
      </c>
      <c r="R17" s="2">
        <f t="shared" si="3"/>
        <v>0.5</v>
      </c>
      <c r="S17" s="2">
        <f t="shared" si="4"/>
        <v>0</v>
      </c>
      <c r="T17" s="2">
        <f t="shared" si="5"/>
        <v>0</v>
      </c>
      <c r="U17" s="2">
        <f t="shared" si="6"/>
        <v>0</v>
      </c>
      <c r="V17" s="3">
        <f t="shared" si="7"/>
        <v>0</v>
      </c>
      <c r="X17" s="5" t="s">
        <v>27</v>
      </c>
      <c r="Y17" s="1">
        <f t="shared" si="8"/>
        <v>0.5</v>
      </c>
      <c r="Z17" s="2">
        <f t="shared" si="9"/>
        <v>0.5</v>
      </c>
      <c r="AA17" s="2">
        <f t="shared" si="10"/>
        <v>0.5</v>
      </c>
      <c r="AB17" s="2">
        <f t="shared" si="11"/>
        <v>0.5</v>
      </c>
      <c r="AC17" s="2">
        <f t="shared" si="12"/>
        <v>0</v>
      </c>
      <c r="AD17" s="2">
        <f t="shared" si="13"/>
        <v>0</v>
      </c>
      <c r="AE17" s="2">
        <f t="shared" si="14"/>
        <v>0</v>
      </c>
      <c r="AF17" s="3">
        <f t="shared" si="15"/>
        <v>0</v>
      </c>
    </row>
    <row r="18" spans="2:32" x14ac:dyDescent="0.3">
      <c r="B18" s="21" t="s">
        <v>28</v>
      </c>
      <c r="C18" s="17">
        <v>1</v>
      </c>
      <c r="D18" s="18">
        <v>2</v>
      </c>
      <c r="E18" s="18">
        <v>1</v>
      </c>
      <c r="F18" s="18">
        <v>2</v>
      </c>
      <c r="G18" s="18">
        <v>0</v>
      </c>
      <c r="H18" s="18">
        <v>0</v>
      </c>
      <c r="I18" s="18">
        <v>0</v>
      </c>
      <c r="J18" s="19">
        <v>0</v>
      </c>
      <c r="L18" s="22">
        <v>2</v>
      </c>
      <c r="N18" s="21" t="s">
        <v>28</v>
      </c>
      <c r="O18" s="17">
        <f t="shared" si="0"/>
        <v>0</v>
      </c>
      <c r="P18" s="18">
        <f t="shared" si="1"/>
        <v>0</v>
      </c>
      <c r="Q18" s="18">
        <f t="shared" si="2"/>
        <v>0</v>
      </c>
      <c r="R18" s="18">
        <f t="shared" si="3"/>
        <v>0</v>
      </c>
      <c r="S18" s="18">
        <f t="shared" si="4"/>
        <v>0</v>
      </c>
      <c r="T18" s="18">
        <f t="shared" si="5"/>
        <v>0</v>
      </c>
      <c r="U18" s="18">
        <f t="shared" si="6"/>
        <v>0</v>
      </c>
      <c r="V18" s="19">
        <f t="shared" si="7"/>
        <v>0</v>
      </c>
      <c r="X18" s="21" t="s">
        <v>28</v>
      </c>
      <c r="Y18" s="17">
        <f t="shared" si="8"/>
        <v>1</v>
      </c>
      <c r="Z18" s="18">
        <f t="shared" si="9"/>
        <v>2</v>
      </c>
      <c r="AA18" s="18">
        <f t="shared" si="10"/>
        <v>1</v>
      </c>
      <c r="AB18" s="18">
        <f t="shared" si="11"/>
        <v>2</v>
      </c>
      <c r="AC18" s="18">
        <f t="shared" si="12"/>
        <v>0</v>
      </c>
      <c r="AD18" s="18">
        <f t="shared" si="13"/>
        <v>0</v>
      </c>
      <c r="AE18" s="18">
        <f t="shared" si="14"/>
        <v>0</v>
      </c>
      <c r="AF18" s="19">
        <f t="shared" si="15"/>
        <v>0</v>
      </c>
    </row>
    <row r="19" spans="2:32" x14ac:dyDescent="0.3">
      <c r="B19" s="21" t="s">
        <v>29</v>
      </c>
      <c r="C19" s="17">
        <v>1</v>
      </c>
      <c r="D19" s="18">
        <v>1</v>
      </c>
      <c r="E19" s="18">
        <v>1</v>
      </c>
      <c r="F19" s="18">
        <v>1</v>
      </c>
      <c r="G19" s="18">
        <v>0</v>
      </c>
      <c r="H19" s="18">
        <v>0</v>
      </c>
      <c r="I19" s="18">
        <v>0</v>
      </c>
      <c r="J19" s="19">
        <v>0</v>
      </c>
      <c r="L19" s="22">
        <v>2</v>
      </c>
      <c r="N19" s="21" t="s">
        <v>29</v>
      </c>
      <c r="O19" s="17">
        <f t="shared" si="0"/>
        <v>0</v>
      </c>
      <c r="P19" s="18">
        <f t="shared" si="1"/>
        <v>0</v>
      </c>
      <c r="Q19" s="18">
        <f t="shared" si="2"/>
        <v>0</v>
      </c>
      <c r="R19" s="18">
        <f t="shared" si="3"/>
        <v>0</v>
      </c>
      <c r="S19" s="18">
        <f t="shared" si="4"/>
        <v>0</v>
      </c>
      <c r="T19" s="18">
        <f t="shared" si="5"/>
        <v>0</v>
      </c>
      <c r="U19" s="18">
        <f t="shared" si="6"/>
        <v>0</v>
      </c>
      <c r="V19" s="19">
        <f t="shared" si="7"/>
        <v>0</v>
      </c>
      <c r="X19" s="21" t="s">
        <v>29</v>
      </c>
      <c r="Y19" s="17">
        <f t="shared" si="8"/>
        <v>1</v>
      </c>
      <c r="Z19" s="18">
        <f t="shared" si="9"/>
        <v>1</v>
      </c>
      <c r="AA19" s="18">
        <f t="shared" si="10"/>
        <v>1</v>
      </c>
      <c r="AB19" s="18">
        <f t="shared" si="11"/>
        <v>1</v>
      </c>
      <c r="AC19" s="18">
        <f t="shared" si="12"/>
        <v>0</v>
      </c>
      <c r="AD19" s="18">
        <f t="shared" si="13"/>
        <v>0</v>
      </c>
      <c r="AE19" s="18">
        <f t="shared" si="14"/>
        <v>0</v>
      </c>
      <c r="AF19" s="19">
        <f t="shared" si="15"/>
        <v>0</v>
      </c>
    </row>
    <row r="20" spans="2:32" s="4" customFormat="1" x14ac:dyDescent="0.3">
      <c r="B20" s="5" t="s">
        <v>30</v>
      </c>
      <c r="C20" s="1">
        <v>1</v>
      </c>
      <c r="D20" s="2">
        <v>0.5</v>
      </c>
      <c r="E20" s="2">
        <v>1</v>
      </c>
      <c r="F20" s="2">
        <v>0.5</v>
      </c>
      <c r="G20" s="2">
        <v>0</v>
      </c>
      <c r="H20" s="2">
        <v>0</v>
      </c>
      <c r="I20" s="2">
        <v>0</v>
      </c>
      <c r="J20" s="3">
        <v>0</v>
      </c>
      <c r="L20" s="6">
        <v>0.5</v>
      </c>
      <c r="N20" s="5" t="s">
        <v>30</v>
      </c>
      <c r="O20" s="1">
        <f t="shared" si="0"/>
        <v>0.5</v>
      </c>
      <c r="P20" s="2">
        <f t="shared" si="1"/>
        <v>0.25</v>
      </c>
      <c r="Q20" s="2">
        <f t="shared" si="2"/>
        <v>0.5</v>
      </c>
      <c r="R20" s="2">
        <f t="shared" si="3"/>
        <v>0.25</v>
      </c>
      <c r="S20" s="2">
        <f t="shared" si="4"/>
        <v>0</v>
      </c>
      <c r="T20" s="2">
        <f t="shared" si="5"/>
        <v>0</v>
      </c>
      <c r="U20" s="2">
        <f t="shared" si="6"/>
        <v>0</v>
      </c>
      <c r="V20" s="3">
        <f t="shared" si="7"/>
        <v>0</v>
      </c>
      <c r="X20" s="5" t="s">
        <v>30</v>
      </c>
      <c r="Y20" s="1">
        <f t="shared" si="8"/>
        <v>0.5</v>
      </c>
      <c r="Z20" s="2">
        <f t="shared" si="9"/>
        <v>0.25</v>
      </c>
      <c r="AA20" s="2">
        <f t="shared" si="10"/>
        <v>0.5</v>
      </c>
      <c r="AB20" s="2">
        <f t="shared" si="11"/>
        <v>0.25</v>
      </c>
      <c r="AC20" s="2">
        <f t="shared" si="12"/>
        <v>0</v>
      </c>
      <c r="AD20" s="2">
        <f t="shared" si="13"/>
        <v>0</v>
      </c>
      <c r="AE20" s="2">
        <f t="shared" si="14"/>
        <v>0</v>
      </c>
      <c r="AF20" s="3">
        <f t="shared" si="15"/>
        <v>0</v>
      </c>
    </row>
    <row r="21" spans="2:32" x14ac:dyDescent="0.3">
      <c r="B21" s="21" t="s">
        <v>31</v>
      </c>
      <c r="C21" s="17">
        <v>1</v>
      </c>
      <c r="D21" s="18">
        <v>0.5</v>
      </c>
      <c r="E21" s="18">
        <v>1</v>
      </c>
      <c r="F21" s="18">
        <v>0.5</v>
      </c>
      <c r="G21" s="18">
        <v>0</v>
      </c>
      <c r="H21" s="18">
        <v>0</v>
      </c>
      <c r="I21" s="18">
        <v>0</v>
      </c>
      <c r="J21" s="19">
        <v>0</v>
      </c>
      <c r="L21" s="22">
        <v>2</v>
      </c>
      <c r="N21" s="21" t="s">
        <v>31</v>
      </c>
      <c r="O21" s="17">
        <f t="shared" si="0"/>
        <v>0</v>
      </c>
      <c r="P21" s="18">
        <f t="shared" si="1"/>
        <v>0</v>
      </c>
      <c r="Q21" s="18">
        <f t="shared" si="2"/>
        <v>0</v>
      </c>
      <c r="R21" s="18">
        <f t="shared" si="3"/>
        <v>0</v>
      </c>
      <c r="S21" s="18">
        <f t="shared" si="4"/>
        <v>0</v>
      </c>
      <c r="T21" s="18">
        <f t="shared" si="5"/>
        <v>0</v>
      </c>
      <c r="U21" s="18">
        <f t="shared" si="6"/>
        <v>0</v>
      </c>
      <c r="V21" s="19">
        <f t="shared" si="7"/>
        <v>0</v>
      </c>
      <c r="X21" s="21" t="s">
        <v>31</v>
      </c>
      <c r="Y21" s="17">
        <f t="shared" si="8"/>
        <v>1</v>
      </c>
      <c r="Z21" s="18">
        <f t="shared" si="9"/>
        <v>0.5</v>
      </c>
      <c r="AA21" s="18">
        <f t="shared" si="10"/>
        <v>1</v>
      </c>
      <c r="AB21" s="18">
        <f t="shared" si="11"/>
        <v>0.5</v>
      </c>
      <c r="AC21" s="18">
        <f t="shared" si="12"/>
        <v>0</v>
      </c>
      <c r="AD21" s="18">
        <f t="shared" si="13"/>
        <v>0</v>
      </c>
      <c r="AE21" s="18">
        <f t="shared" si="14"/>
        <v>0</v>
      </c>
      <c r="AF21" s="19">
        <f t="shared" si="15"/>
        <v>0</v>
      </c>
    </row>
    <row r="22" spans="2:32" x14ac:dyDescent="0.3">
      <c r="B22" s="21" t="s">
        <v>32</v>
      </c>
      <c r="C22" s="17">
        <v>1</v>
      </c>
      <c r="D22" s="18">
        <v>2.75</v>
      </c>
      <c r="E22" s="18">
        <v>1</v>
      </c>
      <c r="F22" s="18">
        <v>2.75</v>
      </c>
      <c r="G22" s="18">
        <v>0</v>
      </c>
      <c r="H22" s="18">
        <v>0</v>
      </c>
      <c r="I22" s="18">
        <v>0</v>
      </c>
      <c r="J22" s="19">
        <v>0</v>
      </c>
      <c r="L22" s="22">
        <v>0.5</v>
      </c>
      <c r="N22" s="21" t="s">
        <v>32</v>
      </c>
      <c r="O22" s="17">
        <f t="shared" si="0"/>
        <v>0.5</v>
      </c>
      <c r="P22" s="18">
        <f t="shared" si="1"/>
        <v>1.375</v>
      </c>
      <c r="Q22" s="18">
        <f t="shared" si="2"/>
        <v>0.5</v>
      </c>
      <c r="R22" s="18">
        <f t="shared" si="3"/>
        <v>1.375</v>
      </c>
      <c r="S22" s="18">
        <f t="shared" si="4"/>
        <v>0</v>
      </c>
      <c r="T22" s="18">
        <f t="shared" si="5"/>
        <v>0</v>
      </c>
      <c r="U22" s="18">
        <f t="shared" si="6"/>
        <v>0</v>
      </c>
      <c r="V22" s="19">
        <f t="shared" si="7"/>
        <v>0</v>
      </c>
      <c r="X22" s="21" t="s">
        <v>32</v>
      </c>
      <c r="Y22" s="17">
        <f t="shared" si="8"/>
        <v>0.5</v>
      </c>
      <c r="Z22" s="18">
        <f t="shared" si="9"/>
        <v>1.375</v>
      </c>
      <c r="AA22" s="18">
        <f t="shared" si="10"/>
        <v>0.5</v>
      </c>
      <c r="AB22" s="18">
        <f t="shared" si="11"/>
        <v>1.375</v>
      </c>
      <c r="AC22" s="18">
        <f t="shared" si="12"/>
        <v>0</v>
      </c>
      <c r="AD22" s="18">
        <f t="shared" si="13"/>
        <v>0</v>
      </c>
      <c r="AE22" s="18">
        <f t="shared" si="14"/>
        <v>0</v>
      </c>
      <c r="AF22" s="19">
        <f t="shared" si="15"/>
        <v>0</v>
      </c>
    </row>
    <row r="23" spans="2:32" x14ac:dyDescent="0.3">
      <c r="B23" s="21" t="s">
        <v>33</v>
      </c>
      <c r="C23" s="17">
        <v>1</v>
      </c>
      <c r="D23" s="18">
        <v>1.5</v>
      </c>
      <c r="E23" s="18">
        <v>1</v>
      </c>
      <c r="F23" s="18">
        <v>1.5</v>
      </c>
      <c r="G23" s="18">
        <v>0</v>
      </c>
      <c r="H23" s="18">
        <v>0</v>
      </c>
      <c r="I23" s="18">
        <v>0</v>
      </c>
      <c r="J23" s="19">
        <v>0</v>
      </c>
      <c r="L23" s="22">
        <v>0.5</v>
      </c>
      <c r="N23" s="21" t="s">
        <v>33</v>
      </c>
      <c r="O23" s="17">
        <f t="shared" si="0"/>
        <v>0.5</v>
      </c>
      <c r="P23" s="18">
        <f t="shared" si="1"/>
        <v>0.75</v>
      </c>
      <c r="Q23" s="18">
        <f t="shared" si="2"/>
        <v>0.5</v>
      </c>
      <c r="R23" s="18">
        <f t="shared" si="3"/>
        <v>0.75</v>
      </c>
      <c r="S23" s="18">
        <f t="shared" si="4"/>
        <v>0</v>
      </c>
      <c r="T23" s="18">
        <f t="shared" si="5"/>
        <v>0</v>
      </c>
      <c r="U23" s="18">
        <f t="shared" si="6"/>
        <v>0</v>
      </c>
      <c r="V23" s="19">
        <f t="shared" si="7"/>
        <v>0</v>
      </c>
      <c r="X23" s="21" t="s">
        <v>33</v>
      </c>
      <c r="Y23" s="17">
        <f t="shared" si="8"/>
        <v>0.5</v>
      </c>
      <c r="Z23" s="18">
        <f t="shared" si="9"/>
        <v>0.75</v>
      </c>
      <c r="AA23" s="18">
        <f t="shared" si="10"/>
        <v>0.5</v>
      </c>
      <c r="AB23" s="18">
        <f t="shared" si="11"/>
        <v>0.75</v>
      </c>
      <c r="AC23" s="18">
        <f t="shared" si="12"/>
        <v>0</v>
      </c>
      <c r="AD23" s="18">
        <f t="shared" si="13"/>
        <v>0</v>
      </c>
      <c r="AE23" s="18">
        <f t="shared" si="14"/>
        <v>0</v>
      </c>
      <c r="AF23" s="19">
        <f t="shared" si="15"/>
        <v>0</v>
      </c>
    </row>
    <row r="24" spans="2:32" x14ac:dyDescent="0.3">
      <c r="B24" s="21" t="s">
        <v>34</v>
      </c>
      <c r="C24" s="17">
        <v>1</v>
      </c>
      <c r="D24" s="18">
        <v>0</v>
      </c>
      <c r="E24" s="18">
        <v>1</v>
      </c>
      <c r="F24" s="18">
        <v>0</v>
      </c>
      <c r="G24" s="18">
        <v>1</v>
      </c>
      <c r="H24" s="18">
        <v>0</v>
      </c>
      <c r="I24" s="18">
        <v>1</v>
      </c>
      <c r="J24" s="19">
        <v>0</v>
      </c>
      <c r="L24" s="22">
        <v>0.5</v>
      </c>
      <c r="N24" s="21" t="s">
        <v>34</v>
      </c>
      <c r="O24" s="17">
        <f t="shared" si="0"/>
        <v>0.5</v>
      </c>
      <c r="P24" s="18">
        <f t="shared" si="1"/>
        <v>0</v>
      </c>
      <c r="Q24" s="18">
        <f t="shared" si="2"/>
        <v>0.5</v>
      </c>
      <c r="R24" s="18">
        <f t="shared" si="3"/>
        <v>0</v>
      </c>
      <c r="S24" s="18">
        <f t="shared" si="4"/>
        <v>0.5</v>
      </c>
      <c r="T24" s="18">
        <f t="shared" si="5"/>
        <v>0</v>
      </c>
      <c r="U24" s="18">
        <f t="shared" si="6"/>
        <v>0.5</v>
      </c>
      <c r="V24" s="19">
        <f t="shared" si="7"/>
        <v>0</v>
      </c>
      <c r="X24" s="21" t="s">
        <v>34</v>
      </c>
      <c r="Y24" s="17">
        <f t="shared" si="8"/>
        <v>0.5</v>
      </c>
      <c r="Z24" s="18">
        <f t="shared" si="9"/>
        <v>0</v>
      </c>
      <c r="AA24" s="18">
        <f t="shared" si="10"/>
        <v>0.5</v>
      </c>
      <c r="AB24" s="18">
        <f t="shared" si="11"/>
        <v>0</v>
      </c>
      <c r="AC24" s="18">
        <f t="shared" si="12"/>
        <v>0.5</v>
      </c>
      <c r="AD24" s="18">
        <f t="shared" si="13"/>
        <v>0</v>
      </c>
      <c r="AE24" s="18">
        <f t="shared" si="14"/>
        <v>0.5</v>
      </c>
      <c r="AF24" s="19">
        <f t="shared" si="15"/>
        <v>0</v>
      </c>
    </row>
    <row r="25" spans="2:32" x14ac:dyDescent="0.3">
      <c r="B25" s="21" t="s">
        <v>35</v>
      </c>
      <c r="C25" s="17">
        <v>1</v>
      </c>
      <c r="D25" s="18">
        <v>0</v>
      </c>
      <c r="E25" s="18">
        <v>1</v>
      </c>
      <c r="F25" s="18">
        <v>0</v>
      </c>
      <c r="G25" s="18">
        <v>0</v>
      </c>
      <c r="H25" s="18">
        <v>0</v>
      </c>
      <c r="I25" s="18">
        <v>0</v>
      </c>
      <c r="J25" s="19">
        <v>0</v>
      </c>
      <c r="L25" s="22">
        <v>0.5</v>
      </c>
      <c r="N25" s="21" t="s">
        <v>35</v>
      </c>
      <c r="O25" s="17">
        <f t="shared" si="0"/>
        <v>0.5</v>
      </c>
      <c r="P25" s="18">
        <f t="shared" si="1"/>
        <v>0</v>
      </c>
      <c r="Q25" s="18">
        <f t="shared" si="2"/>
        <v>0.5</v>
      </c>
      <c r="R25" s="18">
        <f t="shared" si="3"/>
        <v>0</v>
      </c>
      <c r="S25" s="18">
        <f t="shared" si="4"/>
        <v>0</v>
      </c>
      <c r="T25" s="18">
        <f t="shared" si="5"/>
        <v>0</v>
      </c>
      <c r="U25" s="18">
        <f t="shared" si="6"/>
        <v>0</v>
      </c>
      <c r="V25" s="19">
        <f t="shared" si="7"/>
        <v>0</v>
      </c>
      <c r="X25" s="21" t="s">
        <v>35</v>
      </c>
      <c r="Y25" s="17">
        <f t="shared" si="8"/>
        <v>0.5</v>
      </c>
      <c r="Z25" s="18">
        <f t="shared" si="9"/>
        <v>0</v>
      </c>
      <c r="AA25" s="18">
        <f t="shared" si="10"/>
        <v>0.5</v>
      </c>
      <c r="AB25" s="18">
        <f t="shared" si="11"/>
        <v>0</v>
      </c>
      <c r="AC25" s="18">
        <f t="shared" si="12"/>
        <v>0</v>
      </c>
      <c r="AD25" s="18">
        <f t="shared" si="13"/>
        <v>0</v>
      </c>
      <c r="AE25" s="18">
        <f t="shared" si="14"/>
        <v>0</v>
      </c>
      <c r="AF25" s="19">
        <f t="shared" si="15"/>
        <v>0</v>
      </c>
    </row>
    <row r="26" spans="2:32" x14ac:dyDescent="0.3">
      <c r="B26" s="21" t="s">
        <v>36</v>
      </c>
      <c r="C26" s="17">
        <v>1</v>
      </c>
      <c r="D26" s="18">
        <v>0</v>
      </c>
      <c r="E26" s="18">
        <v>1</v>
      </c>
      <c r="F26" s="18">
        <v>0</v>
      </c>
      <c r="G26" s="18">
        <v>0</v>
      </c>
      <c r="H26" s="18">
        <v>0</v>
      </c>
      <c r="I26" s="18">
        <v>0</v>
      </c>
      <c r="J26" s="19">
        <v>0</v>
      </c>
      <c r="L26" s="22">
        <v>0.5</v>
      </c>
      <c r="N26" s="21" t="s">
        <v>36</v>
      </c>
      <c r="O26" s="17">
        <f t="shared" si="0"/>
        <v>0.5</v>
      </c>
      <c r="P26" s="18">
        <f t="shared" si="1"/>
        <v>0</v>
      </c>
      <c r="Q26" s="18">
        <f t="shared" si="2"/>
        <v>0.5</v>
      </c>
      <c r="R26" s="18">
        <f t="shared" si="3"/>
        <v>0</v>
      </c>
      <c r="S26" s="18">
        <f t="shared" si="4"/>
        <v>0</v>
      </c>
      <c r="T26" s="18">
        <f t="shared" si="5"/>
        <v>0</v>
      </c>
      <c r="U26" s="18">
        <f t="shared" si="6"/>
        <v>0</v>
      </c>
      <c r="V26" s="19">
        <f t="shared" si="7"/>
        <v>0</v>
      </c>
      <c r="X26" s="21" t="s">
        <v>36</v>
      </c>
      <c r="Y26" s="17">
        <f t="shared" si="8"/>
        <v>0.5</v>
      </c>
      <c r="Z26" s="18">
        <f t="shared" si="9"/>
        <v>0</v>
      </c>
      <c r="AA26" s="18">
        <f t="shared" si="10"/>
        <v>0.5</v>
      </c>
      <c r="AB26" s="18">
        <f t="shared" si="11"/>
        <v>0</v>
      </c>
      <c r="AC26" s="18">
        <f t="shared" si="12"/>
        <v>0</v>
      </c>
      <c r="AD26" s="18">
        <f t="shared" si="13"/>
        <v>0</v>
      </c>
      <c r="AE26" s="18">
        <f t="shared" si="14"/>
        <v>0</v>
      </c>
      <c r="AF26" s="19">
        <f t="shared" si="15"/>
        <v>0</v>
      </c>
    </row>
    <row r="27" spans="2:32" s="4" customFormat="1" x14ac:dyDescent="0.3">
      <c r="B27" s="5" t="s">
        <v>37</v>
      </c>
      <c r="C27" s="1">
        <v>1</v>
      </c>
      <c r="D27" s="2">
        <v>0</v>
      </c>
      <c r="E27" s="2">
        <v>1</v>
      </c>
      <c r="F27" s="2">
        <v>0</v>
      </c>
      <c r="G27" s="2">
        <v>0</v>
      </c>
      <c r="H27" s="2">
        <v>0</v>
      </c>
      <c r="I27" s="2">
        <v>0</v>
      </c>
      <c r="J27" s="3">
        <v>0</v>
      </c>
      <c r="L27" s="6">
        <v>0.5</v>
      </c>
      <c r="N27" s="5" t="s">
        <v>37</v>
      </c>
      <c r="O27" s="1">
        <f t="shared" si="0"/>
        <v>0.5</v>
      </c>
      <c r="P27" s="2">
        <f t="shared" si="1"/>
        <v>0</v>
      </c>
      <c r="Q27" s="2">
        <f t="shared" si="2"/>
        <v>0.5</v>
      </c>
      <c r="R27" s="2">
        <f t="shared" si="3"/>
        <v>0</v>
      </c>
      <c r="S27" s="2">
        <f t="shared" si="4"/>
        <v>0</v>
      </c>
      <c r="T27" s="2">
        <f t="shared" si="5"/>
        <v>0</v>
      </c>
      <c r="U27" s="2">
        <f t="shared" si="6"/>
        <v>0</v>
      </c>
      <c r="V27" s="3">
        <f t="shared" si="7"/>
        <v>0</v>
      </c>
      <c r="X27" s="5" t="s">
        <v>37</v>
      </c>
      <c r="Y27" s="1">
        <f t="shared" si="8"/>
        <v>0.5</v>
      </c>
      <c r="Z27" s="2">
        <f t="shared" si="9"/>
        <v>0</v>
      </c>
      <c r="AA27" s="2">
        <f t="shared" si="10"/>
        <v>0.5</v>
      </c>
      <c r="AB27" s="2">
        <f t="shared" si="11"/>
        <v>0</v>
      </c>
      <c r="AC27" s="2">
        <f t="shared" si="12"/>
        <v>0</v>
      </c>
      <c r="AD27" s="2">
        <f t="shared" si="13"/>
        <v>0</v>
      </c>
      <c r="AE27" s="2">
        <f t="shared" si="14"/>
        <v>0</v>
      </c>
      <c r="AF27" s="3">
        <f t="shared" si="15"/>
        <v>0</v>
      </c>
    </row>
    <row r="28" spans="2:32" x14ac:dyDescent="0.3">
      <c r="B28" s="21" t="s">
        <v>38</v>
      </c>
      <c r="C28" s="17">
        <v>1</v>
      </c>
      <c r="D28" s="18">
        <v>0</v>
      </c>
      <c r="E28" s="18">
        <v>1</v>
      </c>
      <c r="F28" s="18">
        <v>0</v>
      </c>
      <c r="G28" s="18">
        <v>0</v>
      </c>
      <c r="H28" s="18">
        <v>0</v>
      </c>
      <c r="I28" s="18">
        <v>0</v>
      </c>
      <c r="J28" s="19">
        <v>0</v>
      </c>
      <c r="L28" s="22">
        <v>0.5</v>
      </c>
      <c r="N28" s="21" t="s">
        <v>38</v>
      </c>
      <c r="O28" s="17">
        <f t="shared" si="0"/>
        <v>0.5</v>
      </c>
      <c r="P28" s="18">
        <f t="shared" si="1"/>
        <v>0</v>
      </c>
      <c r="Q28" s="18">
        <f t="shared" si="2"/>
        <v>0.5</v>
      </c>
      <c r="R28" s="18">
        <f t="shared" si="3"/>
        <v>0</v>
      </c>
      <c r="S28" s="18">
        <f t="shared" si="4"/>
        <v>0</v>
      </c>
      <c r="T28" s="18">
        <f t="shared" si="5"/>
        <v>0</v>
      </c>
      <c r="U28" s="18">
        <f t="shared" si="6"/>
        <v>0</v>
      </c>
      <c r="V28" s="19">
        <f t="shared" si="7"/>
        <v>0</v>
      </c>
      <c r="X28" s="21" t="s">
        <v>38</v>
      </c>
      <c r="Y28" s="17">
        <f t="shared" si="8"/>
        <v>0.5</v>
      </c>
      <c r="Z28" s="18">
        <f t="shared" si="9"/>
        <v>0</v>
      </c>
      <c r="AA28" s="18">
        <f t="shared" si="10"/>
        <v>0.5</v>
      </c>
      <c r="AB28" s="18">
        <f t="shared" si="11"/>
        <v>0</v>
      </c>
      <c r="AC28" s="18">
        <f t="shared" si="12"/>
        <v>0</v>
      </c>
      <c r="AD28" s="18">
        <f t="shared" si="13"/>
        <v>0</v>
      </c>
      <c r="AE28" s="18">
        <f t="shared" si="14"/>
        <v>0</v>
      </c>
      <c r="AF28" s="19">
        <f t="shared" si="15"/>
        <v>0</v>
      </c>
    </row>
    <row r="29" spans="2:32" x14ac:dyDescent="0.3">
      <c r="B29" s="21" t="s">
        <v>39</v>
      </c>
      <c r="C29" s="17">
        <v>1</v>
      </c>
      <c r="D29" s="18">
        <v>0.25</v>
      </c>
      <c r="E29" s="18">
        <v>1</v>
      </c>
      <c r="F29" s="18">
        <v>0.25</v>
      </c>
      <c r="G29" s="18">
        <v>0</v>
      </c>
      <c r="H29" s="18">
        <v>0</v>
      </c>
      <c r="I29" s="18">
        <v>0</v>
      </c>
      <c r="J29" s="19">
        <v>0</v>
      </c>
      <c r="L29" s="22">
        <v>0.5</v>
      </c>
      <c r="N29" s="21" t="s">
        <v>39</v>
      </c>
      <c r="O29" s="17">
        <f t="shared" si="0"/>
        <v>0.5</v>
      </c>
      <c r="P29" s="18">
        <f t="shared" si="1"/>
        <v>0.125</v>
      </c>
      <c r="Q29" s="18">
        <f t="shared" si="2"/>
        <v>0.5</v>
      </c>
      <c r="R29" s="18">
        <f t="shared" si="3"/>
        <v>0.125</v>
      </c>
      <c r="S29" s="18">
        <f t="shared" si="4"/>
        <v>0</v>
      </c>
      <c r="T29" s="18">
        <f t="shared" si="5"/>
        <v>0</v>
      </c>
      <c r="U29" s="18">
        <f t="shared" si="6"/>
        <v>0</v>
      </c>
      <c r="V29" s="19">
        <f t="shared" si="7"/>
        <v>0</v>
      </c>
      <c r="X29" s="21" t="s">
        <v>39</v>
      </c>
      <c r="Y29" s="17">
        <f t="shared" si="8"/>
        <v>0.5</v>
      </c>
      <c r="Z29" s="18">
        <f t="shared" si="9"/>
        <v>0.125</v>
      </c>
      <c r="AA29" s="18">
        <f t="shared" si="10"/>
        <v>0.5</v>
      </c>
      <c r="AB29" s="18">
        <f t="shared" si="11"/>
        <v>0.125</v>
      </c>
      <c r="AC29" s="18">
        <f t="shared" si="12"/>
        <v>0</v>
      </c>
      <c r="AD29" s="18">
        <f t="shared" si="13"/>
        <v>0</v>
      </c>
      <c r="AE29" s="18">
        <f t="shared" si="14"/>
        <v>0</v>
      </c>
      <c r="AF29" s="19">
        <f t="shared" si="15"/>
        <v>0</v>
      </c>
    </row>
    <row r="30" spans="2:32" x14ac:dyDescent="0.3">
      <c r="B30" s="21" t="s">
        <v>40</v>
      </c>
      <c r="C30" s="17">
        <v>1</v>
      </c>
      <c r="D30" s="18">
        <v>2</v>
      </c>
      <c r="E30" s="18">
        <v>1</v>
      </c>
      <c r="F30" s="18">
        <v>2</v>
      </c>
      <c r="G30" s="18">
        <v>1</v>
      </c>
      <c r="H30" s="18">
        <v>2</v>
      </c>
      <c r="I30" s="18">
        <v>1</v>
      </c>
      <c r="J30" s="19">
        <v>2</v>
      </c>
      <c r="L30" s="22">
        <v>0.5</v>
      </c>
      <c r="N30" s="21" t="s">
        <v>40</v>
      </c>
      <c r="O30" s="17">
        <f t="shared" si="0"/>
        <v>0.5</v>
      </c>
      <c r="P30" s="18">
        <f t="shared" si="1"/>
        <v>1</v>
      </c>
      <c r="Q30" s="18">
        <f t="shared" si="2"/>
        <v>0.5</v>
      </c>
      <c r="R30" s="18">
        <f t="shared" si="3"/>
        <v>1</v>
      </c>
      <c r="S30" s="18">
        <f t="shared" si="4"/>
        <v>0.5</v>
      </c>
      <c r="T30" s="18">
        <f t="shared" si="5"/>
        <v>1</v>
      </c>
      <c r="U30" s="18">
        <f t="shared" si="6"/>
        <v>0.5</v>
      </c>
      <c r="V30" s="19">
        <f t="shared" si="7"/>
        <v>1</v>
      </c>
      <c r="X30" s="21" t="s">
        <v>40</v>
      </c>
      <c r="Y30" s="17">
        <f t="shared" si="8"/>
        <v>0.5</v>
      </c>
      <c r="Z30" s="18">
        <f t="shared" si="9"/>
        <v>1</v>
      </c>
      <c r="AA30" s="18">
        <f t="shared" si="10"/>
        <v>0.5</v>
      </c>
      <c r="AB30" s="18">
        <f t="shared" si="11"/>
        <v>1</v>
      </c>
      <c r="AC30" s="18">
        <f t="shared" si="12"/>
        <v>0.5</v>
      </c>
      <c r="AD30" s="18">
        <f t="shared" si="13"/>
        <v>1</v>
      </c>
      <c r="AE30" s="18">
        <f t="shared" si="14"/>
        <v>0.5</v>
      </c>
      <c r="AF30" s="19">
        <f t="shared" si="15"/>
        <v>1</v>
      </c>
    </row>
    <row r="31" spans="2:32" x14ac:dyDescent="0.3">
      <c r="B31" s="21" t="s">
        <v>41</v>
      </c>
      <c r="C31" s="17">
        <v>1</v>
      </c>
      <c r="D31" s="18">
        <v>0</v>
      </c>
      <c r="E31" s="18">
        <v>1</v>
      </c>
      <c r="F31" s="18">
        <v>0</v>
      </c>
      <c r="G31" s="18">
        <v>0</v>
      </c>
      <c r="H31" s="18">
        <v>0</v>
      </c>
      <c r="I31" s="18">
        <v>0</v>
      </c>
      <c r="J31" s="19">
        <v>0</v>
      </c>
      <c r="L31" s="22">
        <v>0.5</v>
      </c>
      <c r="N31" s="21" t="s">
        <v>41</v>
      </c>
      <c r="O31" s="17">
        <f t="shared" si="0"/>
        <v>0.5</v>
      </c>
      <c r="P31" s="18">
        <f t="shared" si="1"/>
        <v>0</v>
      </c>
      <c r="Q31" s="18">
        <f t="shared" si="2"/>
        <v>0.5</v>
      </c>
      <c r="R31" s="18">
        <f t="shared" si="3"/>
        <v>0</v>
      </c>
      <c r="S31" s="18">
        <f t="shared" si="4"/>
        <v>0</v>
      </c>
      <c r="T31" s="18">
        <f t="shared" si="5"/>
        <v>0</v>
      </c>
      <c r="U31" s="18">
        <f t="shared" si="6"/>
        <v>0</v>
      </c>
      <c r="V31" s="19">
        <f t="shared" si="7"/>
        <v>0</v>
      </c>
      <c r="X31" s="21" t="s">
        <v>41</v>
      </c>
      <c r="Y31" s="17">
        <f t="shared" si="8"/>
        <v>0.5</v>
      </c>
      <c r="Z31" s="18">
        <f t="shared" si="9"/>
        <v>0</v>
      </c>
      <c r="AA31" s="18">
        <f t="shared" si="10"/>
        <v>0.5</v>
      </c>
      <c r="AB31" s="18">
        <f t="shared" si="11"/>
        <v>0</v>
      </c>
      <c r="AC31" s="18">
        <f t="shared" si="12"/>
        <v>0</v>
      </c>
      <c r="AD31" s="18">
        <f t="shared" si="13"/>
        <v>0</v>
      </c>
      <c r="AE31" s="18">
        <f t="shared" si="14"/>
        <v>0</v>
      </c>
      <c r="AF31" s="19">
        <f t="shared" si="15"/>
        <v>0</v>
      </c>
    </row>
    <row r="32" spans="2:32" x14ac:dyDescent="0.3">
      <c r="B32" s="21" t="s">
        <v>42</v>
      </c>
      <c r="C32" s="17">
        <v>1</v>
      </c>
      <c r="D32" s="18">
        <v>0</v>
      </c>
      <c r="E32" s="18">
        <v>1</v>
      </c>
      <c r="F32" s="18">
        <v>0</v>
      </c>
      <c r="G32" s="18">
        <v>0</v>
      </c>
      <c r="H32" s="18">
        <v>0</v>
      </c>
      <c r="I32" s="18">
        <v>0</v>
      </c>
      <c r="J32" s="19">
        <v>0</v>
      </c>
      <c r="L32" s="22">
        <v>0.5</v>
      </c>
      <c r="N32" s="21" t="s">
        <v>42</v>
      </c>
      <c r="O32" s="17">
        <f t="shared" si="0"/>
        <v>0.5</v>
      </c>
      <c r="P32" s="18">
        <f t="shared" si="1"/>
        <v>0</v>
      </c>
      <c r="Q32" s="18">
        <f t="shared" si="2"/>
        <v>0.5</v>
      </c>
      <c r="R32" s="18">
        <f t="shared" si="3"/>
        <v>0</v>
      </c>
      <c r="S32" s="18">
        <f t="shared" si="4"/>
        <v>0</v>
      </c>
      <c r="T32" s="18">
        <f t="shared" si="5"/>
        <v>0</v>
      </c>
      <c r="U32" s="18">
        <f t="shared" si="6"/>
        <v>0</v>
      </c>
      <c r="V32" s="19">
        <f t="shared" si="7"/>
        <v>0</v>
      </c>
      <c r="X32" s="21" t="s">
        <v>42</v>
      </c>
      <c r="Y32" s="17">
        <f t="shared" si="8"/>
        <v>0.5</v>
      </c>
      <c r="Z32" s="18">
        <f t="shared" si="9"/>
        <v>0</v>
      </c>
      <c r="AA32" s="18">
        <f t="shared" si="10"/>
        <v>0.5</v>
      </c>
      <c r="AB32" s="18">
        <f t="shared" si="11"/>
        <v>0</v>
      </c>
      <c r="AC32" s="18">
        <f t="shared" si="12"/>
        <v>0</v>
      </c>
      <c r="AD32" s="18">
        <f t="shared" si="13"/>
        <v>0</v>
      </c>
      <c r="AE32" s="18">
        <f t="shared" si="14"/>
        <v>0</v>
      </c>
      <c r="AF32" s="19">
        <f t="shared" si="15"/>
        <v>0</v>
      </c>
    </row>
    <row r="33" spans="2:35" x14ac:dyDescent="0.3">
      <c r="B33" s="21" t="s">
        <v>43</v>
      </c>
      <c r="C33" s="17">
        <v>1</v>
      </c>
      <c r="D33" s="18">
        <v>0</v>
      </c>
      <c r="E33" s="18">
        <v>1</v>
      </c>
      <c r="F33" s="18">
        <v>0</v>
      </c>
      <c r="G33" s="18">
        <v>0</v>
      </c>
      <c r="H33" s="18">
        <v>0</v>
      </c>
      <c r="I33" s="18">
        <v>0</v>
      </c>
      <c r="J33" s="19">
        <v>0</v>
      </c>
      <c r="L33" s="22">
        <v>0.5</v>
      </c>
      <c r="N33" s="21" t="s">
        <v>43</v>
      </c>
      <c r="O33" s="17">
        <f t="shared" si="0"/>
        <v>0.5</v>
      </c>
      <c r="P33" s="18">
        <f t="shared" si="1"/>
        <v>0</v>
      </c>
      <c r="Q33" s="18">
        <f t="shared" si="2"/>
        <v>0.5</v>
      </c>
      <c r="R33" s="18">
        <f t="shared" si="3"/>
        <v>0</v>
      </c>
      <c r="S33" s="18">
        <f t="shared" si="4"/>
        <v>0</v>
      </c>
      <c r="T33" s="18">
        <f t="shared" si="5"/>
        <v>0</v>
      </c>
      <c r="U33" s="18">
        <f t="shared" si="6"/>
        <v>0</v>
      </c>
      <c r="V33" s="19">
        <f t="shared" si="7"/>
        <v>0</v>
      </c>
      <c r="X33" s="21" t="s">
        <v>43</v>
      </c>
      <c r="Y33" s="17">
        <f t="shared" si="8"/>
        <v>0.5</v>
      </c>
      <c r="Z33" s="18">
        <f t="shared" si="9"/>
        <v>0</v>
      </c>
      <c r="AA33" s="18">
        <f t="shared" si="10"/>
        <v>0.5</v>
      </c>
      <c r="AB33" s="18">
        <f t="shared" si="11"/>
        <v>0</v>
      </c>
      <c r="AC33" s="18">
        <f t="shared" si="12"/>
        <v>0</v>
      </c>
      <c r="AD33" s="18">
        <f t="shared" si="13"/>
        <v>0</v>
      </c>
      <c r="AE33" s="18">
        <f t="shared" si="14"/>
        <v>0</v>
      </c>
      <c r="AF33" s="19">
        <f t="shared" si="15"/>
        <v>0</v>
      </c>
    </row>
    <row r="34" spans="2:35" s="4" customFormat="1" x14ac:dyDescent="0.3">
      <c r="B34" s="33" t="s">
        <v>44</v>
      </c>
      <c r="C34" s="1">
        <v>1</v>
      </c>
      <c r="D34" s="2">
        <v>0</v>
      </c>
      <c r="E34" s="2">
        <v>1</v>
      </c>
      <c r="F34" s="2">
        <v>0</v>
      </c>
      <c r="G34" s="2">
        <v>0</v>
      </c>
      <c r="H34" s="2">
        <v>0</v>
      </c>
      <c r="I34" s="2">
        <v>0</v>
      </c>
      <c r="J34" s="3">
        <v>0</v>
      </c>
      <c r="L34" s="6">
        <v>0.5</v>
      </c>
      <c r="N34" s="33" t="s">
        <v>44</v>
      </c>
      <c r="O34" s="1">
        <f t="shared" ref="O34" si="16">IF(C34=0,0,IF(L34=0.5,0.5,IF(L34=1,1,0)))</f>
        <v>0.5</v>
      </c>
      <c r="P34" s="2">
        <f t="shared" ref="P34" si="17">IF(D34=0,0,IF(L34=0.5,D34/2,IF(L34=1,D34,0)))</f>
        <v>0</v>
      </c>
      <c r="Q34" s="2">
        <f t="shared" ref="Q34" si="18">IF(E34=0,0,IF(L34=0.5,0.5,IF(L34=1,1,0)))</f>
        <v>0.5</v>
      </c>
      <c r="R34" s="2">
        <f t="shared" ref="R34" si="19">IF(F34=0,0,IF(L34=0.5,F34/2,IF(L34=1,F34,0)))</f>
        <v>0</v>
      </c>
      <c r="S34" s="2">
        <f t="shared" ref="S34" si="20">IF(G34=0,0,IF(L34=0.5,0.5,IF(L34=1,1,0)))</f>
        <v>0</v>
      </c>
      <c r="T34" s="2">
        <f t="shared" ref="T34" si="21">IF(H34=0,0,IF(L34=0.5,H34/2,IF(L34=1,H34,0)))</f>
        <v>0</v>
      </c>
      <c r="U34" s="2">
        <f t="shared" ref="U34" si="22">IF(I34=0,0,IF(L34=0.5,0.5,IF(L34=1,1,0)))</f>
        <v>0</v>
      </c>
      <c r="V34" s="3">
        <f t="shared" ref="V34" si="23">IF(J34=0,0,IF(L34=0.5,J34/2,IF(L34=1,J34,0)))</f>
        <v>0</v>
      </c>
      <c r="X34" s="33" t="s">
        <v>44</v>
      </c>
      <c r="Y34" s="1">
        <f t="shared" ref="Y34" si="24">IF(C34=0,0,IF(L34=0.5,0.5,IF(L34=2,1,0)))</f>
        <v>0.5</v>
      </c>
      <c r="Z34" s="2">
        <f t="shared" ref="Z34" si="25">IF(D34=0,0,IF(L34=0.5,D34/2,IF(L34=2,D34,0)))</f>
        <v>0</v>
      </c>
      <c r="AA34" s="2">
        <f t="shared" ref="AA34" si="26">IF(E34=0,0,IF(L34=0.5,0.5,IF(L34=2,1,0)))</f>
        <v>0.5</v>
      </c>
      <c r="AB34" s="2">
        <f t="shared" ref="AB34" si="27">IF(F34=0,0,IF(L34=0.5,F34/2,IF(L34=2,F34,0)))</f>
        <v>0</v>
      </c>
      <c r="AC34" s="2">
        <f t="shared" ref="AC34" si="28">IF(G34=0,0,IF(L34=0.5,0.5,IF(L34=2,1,0)))</f>
        <v>0</v>
      </c>
      <c r="AD34" s="2">
        <f t="shared" ref="AD34" si="29">IF(H34=0,0,IF(L34=0.5,H34/2,IF(L34=2,H34,0)))</f>
        <v>0</v>
      </c>
      <c r="AE34" s="2">
        <f t="shared" ref="AE34" si="30">IF(I34=0,0,IF(L34=0.5,0.5,IF(L34=2,1,0)))</f>
        <v>0</v>
      </c>
      <c r="AF34" s="3">
        <f t="shared" ref="AF34" si="31">IF(J34=0,0,IF(L34=0.5,J34/2,IF(L34=2,J34,0)))</f>
        <v>0</v>
      </c>
    </row>
    <row r="35" spans="2:35" ht="17.399999999999999" thickBot="1" x14ac:dyDescent="0.35">
      <c r="B35" s="23" t="s">
        <v>45</v>
      </c>
      <c r="C35" s="13">
        <v>1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5">
        <v>0</v>
      </c>
      <c r="L35" s="16">
        <v>0.5</v>
      </c>
      <c r="N35" s="23" t="s">
        <v>45</v>
      </c>
      <c r="O35" s="13">
        <f t="shared" si="0"/>
        <v>0.5</v>
      </c>
      <c r="P35" s="14">
        <f t="shared" si="1"/>
        <v>0</v>
      </c>
      <c r="Q35" s="14">
        <f t="shared" si="2"/>
        <v>0</v>
      </c>
      <c r="R35" s="14">
        <f t="shared" si="3"/>
        <v>0</v>
      </c>
      <c r="S35" s="14">
        <f t="shared" si="4"/>
        <v>0</v>
      </c>
      <c r="T35" s="14">
        <f t="shared" si="5"/>
        <v>0</v>
      </c>
      <c r="U35" s="14">
        <f t="shared" si="6"/>
        <v>0</v>
      </c>
      <c r="V35" s="15">
        <f t="shared" si="7"/>
        <v>0</v>
      </c>
      <c r="X35" s="23" t="s">
        <v>45</v>
      </c>
      <c r="Y35" s="13">
        <f t="shared" si="8"/>
        <v>0.5</v>
      </c>
      <c r="Z35" s="14">
        <f t="shared" si="9"/>
        <v>0</v>
      </c>
      <c r="AA35" s="14">
        <f t="shared" si="10"/>
        <v>0</v>
      </c>
      <c r="AB35" s="14">
        <f t="shared" si="11"/>
        <v>0</v>
      </c>
      <c r="AC35" s="14">
        <f t="shared" si="12"/>
        <v>0</v>
      </c>
      <c r="AD35" s="14">
        <f t="shared" si="13"/>
        <v>0</v>
      </c>
      <c r="AE35" s="14">
        <f t="shared" si="14"/>
        <v>0</v>
      </c>
      <c r="AF35" s="15">
        <f t="shared" si="15"/>
        <v>0</v>
      </c>
    </row>
    <row r="36" spans="2:35" ht="17.399999999999999" thickBot="1" x14ac:dyDescent="0.35">
      <c r="B36" s="24" t="s">
        <v>4</v>
      </c>
      <c r="C36" s="25">
        <f>SUM(C5:C35)</f>
        <v>31</v>
      </c>
      <c r="D36" s="26">
        <f t="shared" ref="D36:I36" si="32">SUM(D5:D35)</f>
        <v>32.25</v>
      </c>
      <c r="E36" s="26">
        <f>SUM(E5:E35)</f>
        <v>30</v>
      </c>
      <c r="F36" s="26">
        <f>SUM(F5:F35)</f>
        <v>32.25</v>
      </c>
      <c r="G36" s="26">
        <f>SUM(G5:G35)</f>
        <v>2</v>
      </c>
      <c r="H36" s="26">
        <f>SUM(H5:H35)</f>
        <v>2</v>
      </c>
      <c r="I36" s="26">
        <f t="shared" si="32"/>
        <v>4</v>
      </c>
      <c r="J36" s="27">
        <f>SUM(J5:J35)</f>
        <v>3.75</v>
      </c>
      <c r="N36" s="28" t="s">
        <v>4</v>
      </c>
      <c r="O36" s="29">
        <f>SUM(O5:O35)</f>
        <v>17</v>
      </c>
      <c r="P36" s="26">
        <f t="shared" ref="P36:V36" si="33">SUM(P5:P35)</f>
        <v>18.75</v>
      </c>
      <c r="Q36" s="26">
        <f t="shared" si="33"/>
        <v>16.5</v>
      </c>
      <c r="R36" s="26">
        <f t="shared" si="33"/>
        <v>18.75</v>
      </c>
      <c r="S36" s="26">
        <f t="shared" si="33"/>
        <v>1</v>
      </c>
      <c r="T36" s="26">
        <f t="shared" si="33"/>
        <v>1</v>
      </c>
      <c r="U36" s="26">
        <f t="shared" si="33"/>
        <v>2.5</v>
      </c>
      <c r="V36" s="27">
        <f t="shared" si="33"/>
        <v>2.75</v>
      </c>
      <c r="X36" s="28" t="s">
        <v>4</v>
      </c>
      <c r="Y36" s="25">
        <f>SUM(Y5:Y35)</f>
        <v>14</v>
      </c>
      <c r="Z36" s="26">
        <f t="shared" ref="Z36:AD36" si="34">SUM(Z5:Z35)</f>
        <v>13.5</v>
      </c>
      <c r="AA36" s="26">
        <f t="shared" si="34"/>
        <v>13.5</v>
      </c>
      <c r="AB36" s="26">
        <f t="shared" si="34"/>
        <v>13.5</v>
      </c>
      <c r="AC36" s="26">
        <f t="shared" si="34"/>
        <v>1</v>
      </c>
      <c r="AD36" s="26">
        <f t="shared" si="34"/>
        <v>1</v>
      </c>
      <c r="AE36" s="26">
        <f>SUM(AE5:AE35)</f>
        <v>1.5</v>
      </c>
      <c r="AF36" s="27">
        <f t="shared" ref="AF36" si="35">SUM(AF5:AF35)</f>
        <v>1</v>
      </c>
    </row>
    <row r="37" spans="2:35" ht="17.399999999999999" thickBot="1" x14ac:dyDescent="0.35"/>
    <row r="38" spans="2:35" ht="17.399999999999999" thickBot="1" x14ac:dyDescent="0.35">
      <c r="N38" s="38" t="s">
        <v>6</v>
      </c>
      <c r="O38" s="57"/>
      <c r="P38" s="57"/>
      <c r="Q38" s="57"/>
      <c r="R38" s="57"/>
      <c r="S38" s="57"/>
      <c r="T38" s="57"/>
      <c r="U38" s="57"/>
      <c r="V38" s="58"/>
      <c r="X38" s="38" t="s">
        <v>7</v>
      </c>
      <c r="Y38" s="57"/>
      <c r="Z38" s="57"/>
      <c r="AA38" s="57"/>
      <c r="AB38" s="57"/>
      <c r="AC38" s="57"/>
      <c r="AD38" s="57"/>
      <c r="AE38" s="57"/>
      <c r="AF38" s="58"/>
    </row>
    <row r="39" spans="2:35" x14ac:dyDescent="0.3">
      <c r="C39" s="34" t="s">
        <v>3</v>
      </c>
      <c r="D39" s="35"/>
      <c r="E39" s="35" t="s">
        <v>12</v>
      </c>
      <c r="F39" s="35"/>
      <c r="G39" s="45" t="s">
        <v>13</v>
      </c>
      <c r="H39" s="46"/>
      <c r="I39" s="35" t="s">
        <v>14</v>
      </c>
      <c r="J39" s="37"/>
      <c r="N39" s="55"/>
      <c r="O39" s="34" t="s">
        <v>3</v>
      </c>
      <c r="P39" s="35"/>
      <c r="Q39" s="35" t="s">
        <v>12</v>
      </c>
      <c r="R39" s="35"/>
      <c r="S39" s="45" t="s">
        <v>13</v>
      </c>
      <c r="T39" s="46"/>
      <c r="U39" s="35" t="s">
        <v>14</v>
      </c>
      <c r="V39" s="37"/>
      <c r="X39" s="55"/>
      <c r="Y39" s="34" t="s">
        <v>3</v>
      </c>
      <c r="Z39" s="35"/>
      <c r="AA39" s="35" t="s">
        <v>12</v>
      </c>
      <c r="AB39" s="35"/>
      <c r="AC39" s="45" t="s">
        <v>13</v>
      </c>
      <c r="AD39" s="46"/>
      <c r="AE39" s="35" t="s">
        <v>14</v>
      </c>
      <c r="AF39" s="37"/>
    </row>
    <row r="40" spans="2:35" ht="17.399999999999999" thickBot="1" x14ac:dyDescent="0.35">
      <c r="C40" s="17" t="s">
        <v>1</v>
      </c>
      <c r="D40" s="18" t="s">
        <v>2</v>
      </c>
      <c r="E40" s="18" t="s">
        <v>1</v>
      </c>
      <c r="F40" s="18" t="s">
        <v>2</v>
      </c>
      <c r="G40" s="18" t="s">
        <v>1</v>
      </c>
      <c r="H40" s="18" t="s">
        <v>2</v>
      </c>
      <c r="I40" s="18" t="s">
        <v>1</v>
      </c>
      <c r="J40" s="19" t="s">
        <v>2</v>
      </c>
      <c r="N40" s="56"/>
      <c r="O40" s="17" t="s">
        <v>1</v>
      </c>
      <c r="P40" s="18" t="s">
        <v>2</v>
      </c>
      <c r="Q40" s="18" t="s">
        <v>1</v>
      </c>
      <c r="R40" s="18" t="s">
        <v>2</v>
      </c>
      <c r="S40" s="18" t="s">
        <v>1</v>
      </c>
      <c r="T40" s="18" t="s">
        <v>2</v>
      </c>
      <c r="U40" s="18" t="s">
        <v>1</v>
      </c>
      <c r="V40" s="19" t="s">
        <v>2</v>
      </c>
      <c r="X40" s="56"/>
      <c r="Y40" s="17" t="s">
        <v>1</v>
      </c>
      <c r="Z40" s="18" t="s">
        <v>2</v>
      </c>
      <c r="AA40" s="18" t="s">
        <v>1</v>
      </c>
      <c r="AB40" s="18" t="s">
        <v>2</v>
      </c>
      <c r="AC40" s="18" t="s">
        <v>1</v>
      </c>
      <c r="AD40" s="18" t="s">
        <v>2</v>
      </c>
      <c r="AE40" s="18" t="s">
        <v>1</v>
      </c>
      <c r="AF40" s="19" t="s">
        <v>2</v>
      </c>
    </row>
    <row r="41" spans="2:35" ht="34.200000000000003" thickBot="1" x14ac:dyDescent="0.35">
      <c r="B41" s="30" t="s">
        <v>8</v>
      </c>
      <c r="C41" s="47">
        <f>D36/8</f>
        <v>4.03125</v>
      </c>
      <c r="D41" s="48"/>
      <c r="E41" s="48">
        <f>F36/8</f>
        <v>4.03125</v>
      </c>
      <c r="F41" s="48"/>
      <c r="G41" s="49">
        <f>H36/8</f>
        <v>0.25</v>
      </c>
      <c r="H41" s="50"/>
      <c r="I41" s="48">
        <f>J36/8</f>
        <v>0.46875</v>
      </c>
      <c r="J41" s="54"/>
      <c r="N41" s="31" t="s">
        <v>8</v>
      </c>
      <c r="O41" s="47">
        <f>P36/8</f>
        <v>2.34375</v>
      </c>
      <c r="P41" s="48"/>
      <c r="Q41" s="48">
        <f>R36/8</f>
        <v>2.34375</v>
      </c>
      <c r="R41" s="48"/>
      <c r="S41" s="48">
        <f>T36/8</f>
        <v>0.125</v>
      </c>
      <c r="T41" s="48"/>
      <c r="U41" s="48">
        <f>V36/8</f>
        <v>0.34375</v>
      </c>
      <c r="V41" s="54"/>
      <c r="X41" s="31" t="s">
        <v>8</v>
      </c>
      <c r="Y41" s="47">
        <f>Z36/8</f>
        <v>1.6875</v>
      </c>
      <c r="Z41" s="48"/>
      <c r="AA41" s="48">
        <f>AB36/8</f>
        <v>1.6875</v>
      </c>
      <c r="AB41" s="48"/>
      <c r="AC41" s="48">
        <f>AD36/8</f>
        <v>0.125</v>
      </c>
      <c r="AD41" s="48"/>
      <c r="AE41" s="48">
        <f>AF36/8</f>
        <v>0.125</v>
      </c>
      <c r="AF41" s="54"/>
    </row>
    <row r="42" spans="2:35" ht="17.399999999999999" thickBot="1" x14ac:dyDescent="0.35">
      <c r="B42" s="31" t="s">
        <v>9</v>
      </c>
      <c r="C42" s="51">
        <f>C36+C41</f>
        <v>35.03125</v>
      </c>
      <c r="D42" s="52"/>
      <c r="E42" s="52">
        <f>E36+E41</f>
        <v>34.03125</v>
      </c>
      <c r="F42" s="52"/>
      <c r="G42" s="49">
        <f>G36+G41</f>
        <v>2.25</v>
      </c>
      <c r="H42" s="50"/>
      <c r="I42" s="52">
        <f>I36+I41</f>
        <v>4.46875</v>
      </c>
      <c r="J42" s="53"/>
      <c r="N42" s="31" t="s">
        <v>9</v>
      </c>
      <c r="O42" s="47">
        <f>O36+O41</f>
        <v>19.34375</v>
      </c>
      <c r="P42" s="48"/>
      <c r="Q42" s="48">
        <f>Q36+Q41</f>
        <v>18.84375</v>
      </c>
      <c r="R42" s="48"/>
      <c r="S42" s="48">
        <f>S36+S41</f>
        <v>1.125</v>
      </c>
      <c r="T42" s="48"/>
      <c r="U42" s="48">
        <f>U36+U41</f>
        <v>2.84375</v>
      </c>
      <c r="V42" s="54"/>
      <c r="X42" s="31" t="s">
        <v>9</v>
      </c>
      <c r="Y42" s="47">
        <f>Y36+Y41</f>
        <v>15.6875</v>
      </c>
      <c r="Z42" s="48"/>
      <c r="AA42" s="48">
        <f>AA36+AA41</f>
        <v>15.1875</v>
      </c>
      <c r="AB42" s="48"/>
      <c r="AC42" s="48">
        <f>AC36+AC41</f>
        <v>1.125</v>
      </c>
      <c r="AD42" s="48"/>
      <c r="AE42" s="48">
        <f>AE36+AE41</f>
        <v>1.625</v>
      </c>
      <c r="AF42" s="54"/>
    </row>
    <row r="43" spans="2:35" ht="17.399999999999999" thickBot="1" x14ac:dyDescent="0.35">
      <c r="B43" s="28" t="s">
        <v>10</v>
      </c>
      <c r="C43" s="59">
        <f>58/31</f>
        <v>1.8709677419354838</v>
      </c>
      <c r="D43" s="60"/>
      <c r="E43" s="49">
        <v>1.7</v>
      </c>
      <c r="F43" s="50"/>
      <c r="G43" s="49">
        <v>1.7</v>
      </c>
      <c r="H43" s="50"/>
      <c r="I43" s="48">
        <v>1.7</v>
      </c>
      <c r="J43" s="54"/>
      <c r="N43" s="28" t="s">
        <v>10</v>
      </c>
      <c r="O43" s="59">
        <f>58/31</f>
        <v>1.8709677419354838</v>
      </c>
      <c r="P43" s="60"/>
      <c r="Q43" s="49">
        <v>1.7</v>
      </c>
      <c r="R43" s="50"/>
      <c r="S43" s="49">
        <v>1.7</v>
      </c>
      <c r="T43" s="50"/>
      <c r="U43" s="48">
        <v>1.7</v>
      </c>
      <c r="V43" s="54"/>
      <c r="X43" s="28" t="s">
        <v>10</v>
      </c>
      <c r="Y43" s="59">
        <f>58/31</f>
        <v>1.8709677419354838</v>
      </c>
      <c r="Z43" s="60"/>
      <c r="AA43" s="49">
        <v>1.7</v>
      </c>
      <c r="AB43" s="50"/>
      <c r="AC43" s="49">
        <v>1.7</v>
      </c>
      <c r="AD43" s="50"/>
      <c r="AE43" s="48">
        <v>1.7</v>
      </c>
      <c r="AF43" s="54"/>
    </row>
    <row r="44" spans="2:35" ht="17.399999999999999" thickBot="1" x14ac:dyDescent="0.35">
      <c r="B44" s="11" t="s">
        <v>11</v>
      </c>
      <c r="C44" s="64">
        <f>C42*C43</f>
        <v>65.542338709677409</v>
      </c>
      <c r="D44" s="65"/>
      <c r="E44" s="65">
        <f>E42*E43</f>
        <v>57.853124999999999</v>
      </c>
      <c r="F44" s="65"/>
      <c r="G44" s="66">
        <f>G42*G43</f>
        <v>3.8249999999999997</v>
      </c>
      <c r="H44" s="67"/>
      <c r="I44" s="68">
        <f>I42*I43</f>
        <v>7.5968749999999998</v>
      </c>
      <c r="J44" s="69"/>
      <c r="N44" s="28" t="s">
        <v>11</v>
      </c>
      <c r="O44" s="70">
        <f>O42*O43</f>
        <v>36.191532258064512</v>
      </c>
      <c r="P44" s="71"/>
      <c r="Q44" s="48">
        <f>Q42*Q43</f>
        <v>32.034374999999997</v>
      </c>
      <c r="R44" s="48"/>
      <c r="S44" s="48">
        <f>S42*S43</f>
        <v>1.9124999999999999</v>
      </c>
      <c r="T44" s="48"/>
      <c r="U44" s="48">
        <f>U42*U43</f>
        <v>4.8343749999999996</v>
      </c>
      <c r="V44" s="54"/>
      <c r="X44" s="24" t="s">
        <v>11</v>
      </c>
      <c r="Y44" s="62">
        <f>Y42*Y43</f>
        <v>29.3508064516129</v>
      </c>
      <c r="Z44" s="63"/>
      <c r="AA44" s="52">
        <f>AA42*AA43</f>
        <v>25.818749999999998</v>
      </c>
      <c r="AB44" s="52"/>
      <c r="AC44" s="52">
        <f>AC42*AC43</f>
        <v>1.9124999999999999</v>
      </c>
      <c r="AD44" s="52"/>
      <c r="AE44" s="52">
        <f>AE42*AE43</f>
        <v>2.7624999999999997</v>
      </c>
      <c r="AF44" s="53"/>
    </row>
    <row r="45" spans="2:35" ht="18" customHeight="1" x14ac:dyDescent="0.3">
      <c r="B45" s="34" t="s">
        <v>4</v>
      </c>
      <c r="C45" s="35"/>
      <c r="D45" s="35"/>
      <c r="E45" s="35"/>
      <c r="F45" s="35"/>
      <c r="G45" s="35"/>
      <c r="H45" s="35"/>
      <c r="I45" s="36">
        <f>I44+G44+E44+C44</f>
        <v>134.81733870967741</v>
      </c>
      <c r="J45" s="37"/>
      <c r="N45" s="34" t="s">
        <v>4</v>
      </c>
      <c r="O45" s="35"/>
      <c r="P45" s="35"/>
      <c r="Q45" s="35"/>
      <c r="R45" s="35"/>
      <c r="S45" s="35"/>
      <c r="T45" s="35"/>
      <c r="U45" s="36">
        <f>U44+S44+Q44+O44</f>
        <v>74.972782258064512</v>
      </c>
      <c r="V45" s="37"/>
      <c r="X45" s="34" t="s">
        <v>4</v>
      </c>
      <c r="Y45" s="35"/>
      <c r="Z45" s="35"/>
      <c r="AA45" s="35"/>
      <c r="AB45" s="35"/>
      <c r="AC45" s="35"/>
      <c r="AD45" s="35"/>
      <c r="AE45" s="36">
        <f>AE44+AC44+AA44+Y44</f>
        <v>59.844556451612902</v>
      </c>
      <c r="AF45" s="37"/>
      <c r="AI45" s="32"/>
    </row>
    <row r="46" spans="2:35" x14ac:dyDescent="0.3">
      <c r="B46" s="78" t="s">
        <v>46</v>
      </c>
      <c r="C46" s="76"/>
      <c r="D46" s="76"/>
      <c r="E46" s="76"/>
      <c r="F46" s="76"/>
      <c r="G46" s="76"/>
      <c r="H46" s="76"/>
      <c r="I46" s="76">
        <v>102.7</v>
      </c>
      <c r="J46" s="77"/>
      <c r="N46" s="78" t="s">
        <v>46</v>
      </c>
      <c r="O46" s="76"/>
      <c r="P46" s="76"/>
      <c r="Q46" s="76"/>
      <c r="R46" s="76"/>
      <c r="S46" s="76"/>
      <c r="T46" s="76"/>
      <c r="U46" s="76">
        <v>58.914999999999999</v>
      </c>
      <c r="V46" s="77"/>
      <c r="X46" s="78" t="s">
        <v>46</v>
      </c>
      <c r="Y46" s="76"/>
      <c r="Z46" s="76"/>
      <c r="AA46" s="76"/>
      <c r="AB46" s="76"/>
      <c r="AC46" s="76"/>
      <c r="AD46" s="76"/>
      <c r="AE46" s="76">
        <v>43.784999999999997</v>
      </c>
      <c r="AF46" s="77"/>
    </row>
    <row r="47" spans="2:35" ht="17.399999999999999" thickBot="1" x14ac:dyDescent="0.35">
      <c r="B47" s="74" t="s">
        <v>47</v>
      </c>
      <c r="C47" s="75"/>
      <c r="D47" s="75"/>
      <c r="E47" s="75"/>
      <c r="F47" s="75"/>
      <c r="G47" s="75"/>
      <c r="H47" s="75"/>
      <c r="I47" s="72">
        <f>I45-I46</f>
        <v>32.117338709677412</v>
      </c>
      <c r="J47" s="73"/>
      <c r="N47" s="74" t="s">
        <v>47</v>
      </c>
      <c r="O47" s="75"/>
      <c r="P47" s="75"/>
      <c r="Q47" s="75"/>
      <c r="R47" s="75"/>
      <c r="S47" s="75"/>
      <c r="T47" s="75"/>
      <c r="U47" s="72">
        <f>U45-U46</f>
        <v>16.057782258064513</v>
      </c>
      <c r="V47" s="73"/>
      <c r="X47" s="74" t="s">
        <v>47</v>
      </c>
      <c r="Y47" s="75"/>
      <c r="Z47" s="75"/>
      <c r="AA47" s="75"/>
      <c r="AB47" s="75"/>
      <c r="AC47" s="75"/>
      <c r="AD47" s="75"/>
      <c r="AE47" s="72">
        <f>AE45-AE46</f>
        <v>16.059556451612906</v>
      </c>
      <c r="AF47" s="73"/>
    </row>
    <row r="89" spans="15:22" x14ac:dyDescent="0.3">
      <c r="O89" s="61"/>
      <c r="P89" s="61"/>
      <c r="Q89" s="61"/>
      <c r="R89" s="61"/>
      <c r="S89" s="61"/>
      <c r="T89" s="61"/>
      <c r="U89" s="61"/>
      <c r="V89" s="61"/>
    </row>
  </sheetData>
  <mergeCells count="105">
    <mergeCell ref="N46:T46"/>
    <mergeCell ref="B46:H46"/>
    <mergeCell ref="I46:J46"/>
    <mergeCell ref="AE3:AF3"/>
    <mergeCell ref="U44:V44"/>
    <mergeCell ref="AE44:AF44"/>
    <mergeCell ref="S44:T44"/>
    <mergeCell ref="Y44:Z44"/>
    <mergeCell ref="AA44:AB44"/>
    <mergeCell ref="AC44:AD44"/>
    <mergeCell ref="Q44:R44"/>
    <mergeCell ref="O39:P39"/>
    <mergeCell ref="Q39:R39"/>
    <mergeCell ref="S39:T39"/>
    <mergeCell ref="AC43:AD43"/>
    <mergeCell ref="S42:T42"/>
    <mergeCell ref="Y42:Z42"/>
    <mergeCell ref="O42:P42"/>
    <mergeCell ref="AA42:AB42"/>
    <mergeCell ref="AC42:AD42"/>
    <mergeCell ref="AA43:AB43"/>
    <mergeCell ref="O43:P43"/>
    <mergeCell ref="Q43:R43"/>
    <mergeCell ref="O44:P44"/>
    <mergeCell ref="AE39:AF39"/>
    <mergeCell ref="C43:D43"/>
    <mergeCell ref="E43:F43"/>
    <mergeCell ref="G43:H43"/>
    <mergeCell ref="I43:J43"/>
    <mergeCell ref="O89:P89"/>
    <mergeCell ref="Q89:R89"/>
    <mergeCell ref="S89:T89"/>
    <mergeCell ref="U89:V89"/>
    <mergeCell ref="AE45:AF45"/>
    <mergeCell ref="C44:D44"/>
    <mergeCell ref="E44:F44"/>
    <mergeCell ref="G44:H44"/>
    <mergeCell ref="I44:J44"/>
    <mergeCell ref="U45:V45"/>
    <mergeCell ref="AE47:AF47"/>
    <mergeCell ref="B47:H47"/>
    <mergeCell ref="N47:T47"/>
    <mergeCell ref="X47:AD47"/>
    <mergeCell ref="I47:J47"/>
    <mergeCell ref="U47:V47"/>
    <mergeCell ref="U46:V46"/>
    <mergeCell ref="AE46:AF46"/>
    <mergeCell ref="X46:AD46"/>
    <mergeCell ref="Q42:R42"/>
    <mergeCell ref="X2:AF2"/>
    <mergeCell ref="N2:V2"/>
    <mergeCell ref="U41:V41"/>
    <mergeCell ref="U42:V42"/>
    <mergeCell ref="U43:V43"/>
    <mergeCell ref="AE41:AF41"/>
    <mergeCell ref="AE42:AF42"/>
    <mergeCell ref="AE43:AF43"/>
    <mergeCell ref="S43:T43"/>
    <mergeCell ref="Y43:Z43"/>
    <mergeCell ref="N38:V38"/>
    <mergeCell ref="Y41:Z41"/>
    <mergeCell ref="AA41:AB41"/>
    <mergeCell ref="AC41:AD41"/>
    <mergeCell ref="S41:T41"/>
    <mergeCell ref="N39:N40"/>
    <mergeCell ref="AC3:AD3"/>
    <mergeCell ref="X3:X4"/>
    <mergeCell ref="Y3:Z3"/>
    <mergeCell ref="AA3:AB3"/>
    <mergeCell ref="AC39:AD39"/>
    <mergeCell ref="X39:X40"/>
    <mergeCell ref="X38:AF38"/>
    <mergeCell ref="I41:J41"/>
    <mergeCell ref="O41:P41"/>
    <mergeCell ref="Q41:R41"/>
    <mergeCell ref="N3:N4"/>
    <mergeCell ref="O3:P3"/>
    <mergeCell ref="Q3:R3"/>
    <mergeCell ref="I39:J39"/>
    <mergeCell ref="E39:F39"/>
    <mergeCell ref="G39:H39"/>
    <mergeCell ref="B45:H45"/>
    <mergeCell ref="N45:T45"/>
    <mergeCell ref="X45:AD45"/>
    <mergeCell ref="I45:J45"/>
    <mergeCell ref="B2:J2"/>
    <mergeCell ref="L2:L4"/>
    <mergeCell ref="B3:B4"/>
    <mergeCell ref="C3:D3"/>
    <mergeCell ref="E3:F3"/>
    <mergeCell ref="G3:H3"/>
    <mergeCell ref="I3:J3"/>
    <mergeCell ref="C41:D41"/>
    <mergeCell ref="E41:F41"/>
    <mergeCell ref="G41:H41"/>
    <mergeCell ref="C42:D42"/>
    <mergeCell ref="E42:F42"/>
    <mergeCell ref="Y39:Z39"/>
    <mergeCell ref="AA39:AB39"/>
    <mergeCell ref="U39:V39"/>
    <mergeCell ref="G42:H42"/>
    <mergeCell ref="I42:J42"/>
    <mergeCell ref="C39:D39"/>
    <mergeCell ref="S3:T3"/>
    <mergeCell ref="U3:V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DIGIMAHAN</dc:creator>
  <cp:lastModifiedBy>mahdi irani</cp:lastModifiedBy>
  <dcterms:created xsi:type="dcterms:W3CDTF">2025-10-04T07:13:12Z</dcterms:created>
  <dcterms:modified xsi:type="dcterms:W3CDTF">2026-08-23T02:51:53Z</dcterms:modified>
</cp:coreProperties>
</file>